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Opravy mechanizace u OŘ 2025 - 2026 - Prohlídky a opravy vozů ve správě SEE\"/>
    </mc:Choice>
  </mc:AlternateContent>
  <bookViews>
    <workbookView xWindow="-120" yWindow="0" windowWidth="2280" windowHeight="0"/>
  </bookViews>
  <sheets>
    <sheet name="VÝKAZ VÝMĚR" sheetId="4" r:id="rId1"/>
  </sheets>
  <definedNames>
    <definedName name="_xlnm.Print_Area" localSheetId="0">'VÝKAZ VÝMĚR'!$A$1:$M$121</definedName>
  </definedNames>
  <calcPr calcId="162913"/>
  <customWorkbookViews>
    <customWorkbookView name="Vybraný" guid="{5A286AC7-399D-4572-8FA2-5BB0758D78DF}" maximized="1" windowWidth="1276" windowHeight="80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0" i="4" l="1"/>
  <c r="L30" i="4" s="1"/>
  <c r="K70" i="4"/>
  <c r="I70" i="4"/>
  <c r="I20" i="4"/>
  <c r="I22" i="4"/>
  <c r="K22" i="4"/>
  <c r="K110" i="4"/>
  <c r="L110" i="4" s="1"/>
  <c r="K109" i="4"/>
  <c r="L109" i="4" s="1"/>
  <c r="K108" i="4"/>
  <c r="L108" i="4" s="1"/>
  <c r="K107" i="4"/>
  <c r="L107" i="4" s="1"/>
  <c r="K106" i="4"/>
  <c r="L106" i="4" s="1"/>
  <c r="K105" i="4"/>
  <c r="L105" i="4" s="1"/>
  <c r="K104" i="4"/>
  <c r="L104" i="4" s="1"/>
  <c r="K91" i="4"/>
  <c r="L91" i="4" s="1"/>
  <c r="K90" i="4"/>
  <c r="L90" i="4" s="1"/>
  <c r="K83" i="4"/>
  <c r="L83" i="4" s="1"/>
  <c r="K82" i="4"/>
  <c r="L82" i="4" s="1"/>
  <c r="K81" i="4"/>
  <c r="L81" i="4" s="1"/>
  <c r="K80" i="4"/>
  <c r="L80" i="4" s="1"/>
  <c r="K79" i="4"/>
  <c r="L79" i="4" s="1"/>
  <c r="K78" i="4"/>
  <c r="L78" i="4" s="1"/>
  <c r="K77" i="4"/>
  <c r="L77" i="4" s="1"/>
  <c r="K76" i="4"/>
  <c r="L76" i="4" s="1"/>
  <c r="K75" i="4"/>
  <c r="L75" i="4" s="1"/>
  <c r="K74" i="4"/>
  <c r="L74" i="4" s="1"/>
  <c r="K73" i="4"/>
  <c r="L73" i="4" s="1"/>
  <c r="K64" i="4"/>
  <c r="L64" i="4" s="1"/>
  <c r="K63" i="4"/>
  <c r="L63" i="4" s="1"/>
  <c r="K62" i="4"/>
  <c r="L62" i="4" s="1"/>
  <c r="K61" i="4"/>
  <c r="L61" i="4" s="1"/>
  <c r="K60" i="4"/>
  <c r="L60" i="4" s="1"/>
  <c r="K59" i="4"/>
  <c r="L59" i="4" s="1"/>
  <c r="K54" i="4"/>
  <c r="L54" i="4" s="1"/>
  <c r="K53" i="4"/>
  <c r="L53" i="4" s="1"/>
  <c r="K52" i="4"/>
  <c r="L52" i="4" s="1"/>
  <c r="K51" i="4"/>
  <c r="L51" i="4" s="1"/>
  <c r="K50" i="4"/>
  <c r="L50" i="4" s="1"/>
  <c r="K49" i="4"/>
  <c r="L49" i="4" s="1"/>
  <c r="K48" i="4"/>
  <c r="L48" i="4" s="1"/>
  <c r="K47" i="4"/>
  <c r="L47" i="4" s="1"/>
  <c r="K46" i="4"/>
  <c r="L46" i="4" s="1"/>
  <c r="K29" i="4"/>
  <c r="L29" i="4" s="1"/>
  <c r="K28" i="4"/>
  <c r="L28" i="4" s="1"/>
  <c r="K27" i="4"/>
  <c r="L27" i="4" s="1"/>
  <c r="K26" i="4"/>
  <c r="L26" i="4" s="1"/>
  <c r="K25" i="4"/>
  <c r="L25" i="4" s="1"/>
  <c r="K24" i="4"/>
  <c r="L24" i="4" s="1"/>
  <c r="K34" i="4"/>
  <c r="L34" i="4" s="1"/>
  <c r="K33" i="4"/>
  <c r="L33" i="4" s="1"/>
  <c r="K32" i="4"/>
  <c r="L32" i="4" s="1"/>
  <c r="K20" i="4"/>
  <c r="K19" i="4"/>
  <c r="I19" i="4"/>
  <c r="L70" i="4" l="1"/>
  <c r="L22" i="4"/>
  <c r="L20" i="4"/>
  <c r="K38" i="4"/>
  <c r="L38" i="4" s="1"/>
  <c r="K37" i="4"/>
  <c r="L37" i="4" s="1"/>
  <c r="K36" i="4"/>
  <c r="L36" i="4" s="1"/>
  <c r="K31" i="4" l="1"/>
  <c r="L31" i="4" s="1"/>
  <c r="K40" i="4"/>
  <c r="K41" i="4"/>
  <c r="K42" i="4"/>
  <c r="K43" i="4"/>
  <c r="K44" i="4"/>
  <c r="K45" i="4"/>
  <c r="K55" i="4"/>
  <c r="K57" i="4"/>
  <c r="K58" i="4"/>
  <c r="K65" i="4"/>
  <c r="K67" i="4"/>
  <c r="K68" i="4"/>
  <c r="K69" i="4"/>
  <c r="K71" i="4"/>
  <c r="K72" i="4"/>
  <c r="K84" i="4"/>
  <c r="K85" i="4"/>
  <c r="K87" i="4"/>
  <c r="K88" i="4"/>
  <c r="K89" i="4"/>
  <c r="K92" i="4"/>
  <c r="K94" i="4"/>
  <c r="K95" i="4"/>
  <c r="K96" i="4"/>
  <c r="K98" i="4"/>
  <c r="L98" i="4" s="1"/>
  <c r="K99" i="4"/>
  <c r="K100" i="4"/>
  <c r="K101" i="4"/>
  <c r="K102" i="4"/>
  <c r="K103" i="4"/>
  <c r="K111" i="4"/>
  <c r="K112" i="4"/>
  <c r="L112" i="4" s="1"/>
  <c r="I40" i="4"/>
  <c r="I41" i="4"/>
  <c r="I42" i="4"/>
  <c r="I43" i="4"/>
  <c r="I44" i="4"/>
  <c r="I45" i="4"/>
  <c r="I55" i="4"/>
  <c r="I57" i="4"/>
  <c r="I58" i="4"/>
  <c r="I65" i="4"/>
  <c r="I67" i="4"/>
  <c r="I68" i="4"/>
  <c r="I69" i="4"/>
  <c r="I71" i="4"/>
  <c r="I72" i="4"/>
  <c r="I84" i="4"/>
  <c r="I85" i="4"/>
  <c r="I87" i="4"/>
  <c r="I88" i="4"/>
  <c r="I89" i="4"/>
  <c r="I92" i="4"/>
  <c r="I94" i="4"/>
  <c r="I95" i="4"/>
  <c r="I96" i="4"/>
  <c r="I99" i="4"/>
  <c r="I100" i="4"/>
  <c r="I101" i="4"/>
  <c r="I102" i="4"/>
  <c r="I103" i="4"/>
  <c r="I111" i="4"/>
  <c r="L95" i="4" l="1"/>
  <c r="L69" i="4"/>
  <c r="L94" i="4"/>
  <c r="L92" i="4"/>
  <c r="L57" i="4"/>
  <c r="L40" i="4"/>
  <c r="L96" i="4"/>
  <c r="L68" i="4"/>
  <c r="L42" i="4"/>
  <c r="L67" i="4"/>
  <c r="L19" i="4"/>
  <c r="L103" i="4"/>
  <c r="L65" i="4"/>
  <c r="L45" i="4"/>
  <c r="L84" i="4"/>
  <c r="L58" i="4"/>
  <c r="L55" i="4"/>
  <c r="L102" i="4"/>
  <c r="L101" i="4"/>
  <c r="L100" i="4"/>
  <c r="L89" i="4"/>
  <c r="L111" i="4"/>
  <c r="L87" i="4"/>
  <c r="L99" i="4"/>
  <c r="L88" i="4"/>
  <c r="L85" i="4"/>
  <c r="L72" i="4"/>
  <c r="L71" i="4"/>
  <c r="L41" i="4"/>
  <c r="L44" i="4"/>
  <c r="L43" i="4"/>
  <c r="H114" i="4" l="1"/>
  <c r="H116" i="4" l="1"/>
  <c r="H115" i="4"/>
</calcChain>
</file>

<file path=xl/sharedStrings.xml><?xml version="1.0" encoding="utf-8"?>
<sst xmlns="http://schemas.openxmlformats.org/spreadsheetml/2006/main" count="297" uniqueCount="216">
  <si>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</si>
  <si>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</si>
  <si>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</si>
  <si>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</si>
  <si>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</si>
  <si>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</si>
  <si>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</si>
  <si>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</si>
  <si>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</si>
  <si>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</si>
  <si>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</si>
  <si>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</si>
  <si>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</si>
  <si>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</si>
  <si>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</si>
  <si>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</si>
  <si>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</si>
  <si>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</si>
  <si>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Dodávky (materiál)</t>
  </si>
  <si>
    <t>Montáže (práce)</t>
  </si>
  <si>
    <t>dosazení nového svorníku pružnice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</si>
  <si>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</si>
  <si>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</si>
  <si>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</si>
  <si>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Nátěry a nápisy - vícepráce</t>
  </si>
  <si>
    <t>Výměna brzdového kohoutu AKH</t>
  </si>
  <si>
    <t>výměna spodního dílu torny za nový</t>
  </si>
  <si>
    <t>výměna horního dílu torny za nový</t>
  </si>
  <si>
    <t>Nástavba</t>
  </si>
  <si>
    <t>Dosazení staropotřebné klanice</t>
  </si>
  <si>
    <t>Dosazení nové brzdové zdrže</t>
  </si>
  <si>
    <t>Cenová soustava:</t>
  </si>
  <si>
    <t>ks</t>
  </si>
  <si>
    <t>dosazení nové spony závěsu pružnice</t>
  </si>
  <si>
    <t xml:space="preserve">dosazení nového vnitřního kroužku ložiska </t>
  </si>
  <si>
    <t>Dosazení nové botky zdrže</t>
  </si>
  <si>
    <t>Dosazení nového tažného háku</t>
  </si>
  <si>
    <t>Dosazení staropotřebné evolutní pružiny táhla</t>
  </si>
  <si>
    <t>dosazení nového ložiska vč. vnitřního kroužku (dodržení jednotnosti typu na dvojkolí)</t>
  </si>
  <si>
    <t>Dosazení nového roštu stupačky</t>
  </si>
  <si>
    <t>Dosazení nové schránky na staniční nálepky</t>
  </si>
  <si>
    <t>dodání staropotřebného dvojkolí typ 409 (min. průměr 890 mm)</t>
  </si>
  <si>
    <t>Nástavba vozu - vícepráce</t>
  </si>
  <si>
    <t>Brzda - vícepráce</t>
  </si>
  <si>
    <t>Dvojkolí - vícepráce</t>
  </si>
  <si>
    <t>Podvozky - vícepráce</t>
  </si>
  <si>
    <t>Zadavatel:</t>
  </si>
  <si>
    <t>Zpracováno:</t>
  </si>
  <si>
    <t>m2</t>
  </si>
  <si>
    <r>
      <t>m</t>
    </r>
    <r>
      <rPr>
        <vertAlign val="superscript"/>
        <sz val="10"/>
        <rFont val="Verdana"/>
        <family val="2"/>
        <charset val="238"/>
      </rPr>
      <t>2</t>
    </r>
  </si>
  <si>
    <t>Místní oprava nátěru skříně a podvozků</t>
  </si>
  <si>
    <t xml:space="preserve">Výměna dřevěné plošiny (pochozích lávek) na pracovních vozech </t>
  </si>
  <si>
    <t>Výměna ochraného zábradlí plošin na pracovních vozech</t>
  </si>
  <si>
    <t>dosazení nové pružnice (podvozky 26-2)</t>
  </si>
  <si>
    <t>Revizní oprava samočinného odbrzďovače Dako OS</t>
  </si>
  <si>
    <t>Revizní oprava nárazníku nad rámec ZR; jedná se o nárazníky ex ČSD typ 105 A (30 kJ) nebo 59</t>
  </si>
  <si>
    <t>Dosazení staropotřebného nárazníku typ 105A (30 kJ) dle UIC</t>
  </si>
  <si>
    <t>Oprava skříně pracovního vozu</t>
  </si>
  <si>
    <t>Vizuální kontrola nástavby vč. funkční kontroly zajišťovacích prvků nástavby při přepravě  a ověření dodržení průjezdného průřez (viz upřesnění nástavby v hlavičce formuláře)</t>
  </si>
  <si>
    <t>dosazení nové kluznice (pevná - podvozky 26-2)</t>
  </si>
  <si>
    <t>Ceník poskytovaných služeb a dodávek</t>
  </si>
  <si>
    <t>Zhotovitel :</t>
  </si>
  <si>
    <t>Revizní oprava rozvaděče Dako 16",14"</t>
  </si>
  <si>
    <t>Nátěr vozu</t>
  </si>
  <si>
    <t>Celkem bez DPH</t>
  </si>
  <si>
    <t>Správa železnic, státní organizace; OŘ Hradec Králové, SEE, U Fotochemy 259, 501 01 Hradec Králové</t>
  </si>
  <si>
    <t>Doprava vozidla od objednatele k zhotoviteli a zpět (trasa Pardubice - zhotovitel - Pardubice)</t>
  </si>
  <si>
    <t>Řada vozu - Ua, Uk, Smmp, Rmms</t>
  </si>
  <si>
    <t>Technická kontrola + P2 pro vozy s krátkými závěsy</t>
  </si>
  <si>
    <t>Technická kontrola + P2 pro dvounápravové vozy</t>
  </si>
  <si>
    <t>Technická kontrola + P2 pro Y25</t>
  </si>
  <si>
    <t>8</t>
  </si>
  <si>
    <t>TK + P2</t>
  </si>
  <si>
    <t>DPH 21%</t>
  </si>
  <si>
    <t>Celkem s DPH</t>
  </si>
  <si>
    <t>1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</si>
  <si>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</si>
  <si>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</si>
  <si>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</si>
  <si>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</si>
  <si>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</si>
  <si>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</si>
  <si>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</si>
  <si>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</si>
  <si>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</si>
  <si>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</si>
  <si>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</si>
  <si>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</si>
  <si>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</si>
  <si>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</si>
  <si>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</si>
  <si>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</si>
  <si>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</si>
  <si>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</si>
  <si>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</si>
  <si>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</si>
  <si>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</si>
  <si>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</si>
  <si>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</si>
  <si>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</si>
  <si>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</si>
  <si>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</si>
  <si>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</si>
  <si>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</si>
  <si>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</si>
  <si>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ŽDJ 5/3, ŽDJ 5/3.1, MPŽ 20, Rozvinovací, Krytý vagon s plošinou</t>
  </si>
  <si>
    <t>Sazba technika na cestě /1 technik</t>
  </si>
  <si>
    <t>Sazba pracovního výkonu /1 technik</t>
  </si>
  <si>
    <t>km</t>
  </si>
  <si>
    <t>Prohlídka + revize</t>
  </si>
  <si>
    <t>Běžná obhlídka vozu</t>
  </si>
  <si>
    <t>Běžná obhlídka vozu s checklistem</t>
  </si>
  <si>
    <t>Bezpečnostní prohlídka bez zkoušky brzdy</t>
  </si>
  <si>
    <t>Prohlídka +3M (bez zkoušky brzdy)</t>
  </si>
  <si>
    <t>Kontrola nastavení brzdy</t>
  </si>
  <si>
    <t>Těsnost vozu</t>
  </si>
  <si>
    <t>Kontrola funkčnosti brzdy po výměně špalíku/dv.</t>
  </si>
  <si>
    <t>Zkouška brzdy VPI07-BR0 kontrolní úsek 1</t>
  </si>
  <si>
    <t>Zkouška brzdy UIC-543-1: 4 osé</t>
  </si>
  <si>
    <t>Zkouška brzdy UIC-543-1: 2 osé</t>
  </si>
  <si>
    <t>Výměna rozvaděče</t>
  </si>
  <si>
    <t>Výměna stavěče odlehlosti</t>
  </si>
  <si>
    <t>Výměna přídavného ventilu</t>
  </si>
  <si>
    <t>Výměna koncového kohoutu</t>
  </si>
  <si>
    <t>Výměna hadice snímače zatížení</t>
  </si>
  <si>
    <t>Výměna dvojkolí - jeden podvozek</t>
  </si>
  <si>
    <t>Vyvázání podvozků</t>
  </si>
  <si>
    <t>Výměna dvojkolí</t>
  </si>
  <si>
    <t>Měření dvojkolí a vystavení Hr protokolu</t>
  </si>
  <si>
    <t>podv</t>
  </si>
  <si>
    <t>Kontrola a oprava barvy nápravy</t>
  </si>
  <si>
    <t>Oprava nátěru na monoblocích - dvojkolí</t>
  </si>
  <si>
    <t>Upevnění záchytky rozpory</t>
  </si>
  <si>
    <t>Výměna brzdových špalíků (1 ks)</t>
  </si>
  <si>
    <t>Výměna zemnícího lanka</t>
  </si>
  <si>
    <t>Výměna talíře /závěsek</t>
  </si>
  <si>
    <t>Výměna snímače zatížení</t>
  </si>
  <si>
    <t>Výměna pružnice</t>
  </si>
  <si>
    <t>Upevnění záchytky dvojkolí T</t>
  </si>
  <si>
    <t>Upevnění kluznice</t>
  </si>
  <si>
    <t>Zavaření manganové příložky</t>
  </si>
  <si>
    <t>Výměna šroubovky</t>
  </si>
  <si>
    <t>Výměna nárazníku</t>
  </si>
  <si>
    <t>Mazání vozu</t>
  </si>
  <si>
    <t>Výměna schránky staniční nálepky</t>
  </si>
  <si>
    <t>Výměna pružiny kluznice</t>
  </si>
  <si>
    <t>Vystavení protokolu H</t>
  </si>
  <si>
    <t>Polepení vozu - muster K</t>
  </si>
  <si>
    <t>Přeznačení vozu na LL</t>
  </si>
  <si>
    <t>Výměna závlačky</t>
  </si>
  <si>
    <t>Použití zvedacího zařízení</t>
  </si>
  <si>
    <t>Použití elektrocentrály + kompresoru/ele.agregátu</t>
  </si>
  <si>
    <t>Oprava brzdy</t>
  </si>
  <si>
    <t>Opravy mechanizace u OŘ 2025-2026 - Prohlídky a opravy vozů ve správě SEE</t>
  </si>
  <si>
    <t>Revizní oprava v rozsahu REV KVs5-B-2010 dle V1 (S8)</t>
  </si>
  <si>
    <t>řada vozu Rmms</t>
  </si>
  <si>
    <t>řada vozu Res</t>
  </si>
  <si>
    <t>(v souladu s vyhláškou Ministerstva dopravy č. 173/1995 Sb., předpisem SŽ V1,KVs5-B-2010)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</si>
  <si>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</si>
  <si>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</si>
  <si>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</si>
  <si>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</si>
  <si>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</si>
  <si>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</si>
  <si>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</si>
  <si>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</si>
  <si>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</si>
  <si>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</si>
  <si>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</si>
  <si>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</si>
  <si>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</si>
  <si>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</si>
  <si>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</si>
  <si>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</si>
  <si>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</si>
  <si>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</si>
  <si>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</si>
  <si>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</si>
  <si>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</si>
  <si>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</si>
  <si>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</si>
  <si>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</si>
  <si>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</si>
  <si>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</si>
  <si>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</si>
  <si>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</si>
  <si>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</si>
  <si>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</si>
  <si>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</si>
  <si>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</si>
  <si>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</si>
  <si>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</si>
  <si>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</si>
  <si>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</si>
  <si>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</si>
  <si>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</si>
  <si>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</si>
  <si>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</si>
  <si>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</si>
  <si>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</si>
  <si>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</si>
  <si>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</si>
  <si>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</si>
  <si>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</si>
  <si>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</si>
  <si>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</si>
  <si>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 xml:space="preserve">Periodická oprava - revize,oprava ,P2 a technická kontrola železničních  nákladních a speciálních tažených vozů </t>
  </si>
  <si>
    <t xml:space="preserve">Oprava brzdy </t>
  </si>
  <si>
    <t>Revizní oprava rozvaděče Božič</t>
  </si>
  <si>
    <t xml:space="preserve">Speciální vozy: 99549702016-5, 99549532015-3, 99549532014-6, 99549703009-9, 99549701030-7, 99549703003-2, 99549701027-3, 99549702011-6, 99549532013-8, 83543959125-5, 99549703005-7, 83543946059-2, 99549532012-0, 83544623498-0, 99549532011-2 </t>
  </si>
  <si>
    <t>Sazba vozidla - automobil technika</t>
  </si>
  <si>
    <t xml:space="preserve">Cena zahrnuje:
- spotřebu drobného spotřebního materiálu a maziv
- dosazení spojovacího materiálu
- měření rámu vozu a kontrolu na trhliny 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V1 (S8), osvědčení o shodě s typem a protokolu o TK podle vyhlášky 173/1995 Sb, protokol o kontrole vodivého propojení
</t>
  </si>
  <si>
    <t>mimo ÚRS Praha, mimo Sborník UOŽI; vnitropodnikový ceník SEE</t>
  </si>
  <si>
    <t>Dodání staropotřebné pružnice (materiál typ 14 260.7)</t>
  </si>
  <si>
    <t>kpl</t>
  </si>
  <si>
    <t xml:space="preserve">Doprava vozidla z žst. nejbližší areálu zhotovitele do areálu zhotovitele a zpět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</si>
</sst>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&quot;Kč&quot;"/>
    <numFmt numFmtId="165" formatCode="#,##0.00\ &quot;Kč&quot;"/>
    <numFmt numFmtId="166" formatCode="0.00000"/>
    <numFmt numFmtId="167" formatCode="#,##0.000000\ &quot;Kč&quot;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55">
    <xf numFmtId="0" fontId="0" fillId="0" borderId="0" xfId="0"/>
    <xf numFmtId="49" fontId="14" fillId="0" borderId="0" xfId="1" applyNumberFormat="1" applyFont="1" applyAlignment="1" applyProtection="1">
      <alignment horizontal="center" vertical="center" wrapText="1"/>
      <protection locked="0"/>
    </xf>
    <xf numFmtId="49" fontId="17" fillId="0" borderId="0" xfId="1" applyNumberFormat="1" applyFont="1" applyAlignment="1" applyProtection="1">
      <alignment vertical="center"/>
      <protection locked="0"/>
    </xf>
    <xf numFmtId="165" fontId="11" fillId="4" borderId="1" xfId="0" applyNumberFormat="1" applyFont="1" applyFill="1" applyBorder="1" applyAlignment="1" applyProtection="1">
      <alignment horizontal="right" vertical="center"/>
      <protection locked="0"/>
    </xf>
    <xf numFmtId="165" fontId="11" fillId="5" borderId="7" xfId="0" applyNumberFormat="1" applyFont="1" applyFill="1" applyBorder="1" applyAlignment="1" applyProtection="1">
      <alignment horizontal="right" vertical="center"/>
      <protection locked="0"/>
    </xf>
    <xf numFmtId="165" fontId="11" fillId="5" borderId="1" xfId="0" applyNumberFormat="1" applyFont="1" applyFill="1" applyBorder="1" applyAlignment="1" applyProtection="1">
      <alignment horizontal="right" vertical="center"/>
      <protection locked="0"/>
    </xf>
    <xf numFmtId="165" fontId="11" fillId="5" borderId="1" xfId="0" applyNumberFormat="1" applyFont="1" applyFill="1" applyBorder="1" applyAlignment="1" applyProtection="1">
      <alignment horizontal="right"/>
      <protection locked="0"/>
    </xf>
    <xf numFmtId="165" fontId="11" fillId="5" borderId="27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Protection="1"/>
    <xf numFmtId="0" fontId="11" fillId="0" borderId="0" xfId="0" applyFont="1" applyProtection="1"/>
    <xf numFmtId="0" fontId="0" fillId="0" borderId="0" xfId="0" applyProtection="1"/>
    <xf numFmtId="49" fontId="17" fillId="0" borderId="0" xfId="1" applyNumberFormat="1" applyFont="1" applyAlignment="1" applyProtection="1">
      <alignment horizontal="center" vertical="center" wrapText="1"/>
    </xf>
    <xf numFmtId="49" fontId="15" fillId="2" borderId="0" xfId="1" applyNumberFormat="1" applyFont="1" applyFill="1" applyAlignment="1" applyProtection="1">
      <alignment horizontal="center" vertical="top"/>
    </xf>
    <xf numFmtId="0" fontId="11" fillId="0" borderId="0" xfId="0" applyFont="1" applyAlignment="1" applyProtection="1">
      <alignment horizontal="center"/>
    </xf>
    <xf numFmtId="49" fontId="17" fillId="0" borderId="0" xfId="1" applyNumberFormat="1" applyFont="1" applyAlignment="1" applyProtection="1">
      <alignment horizontal="left" vertical="center"/>
    </xf>
    <xf numFmtId="49" fontId="17" fillId="0" borderId="0" xfId="1" applyNumberFormat="1" applyFont="1" applyAlignment="1" applyProtection="1">
      <alignment vertical="center"/>
    </xf>
    <xf numFmtId="49" fontId="17" fillId="2" borderId="0" xfId="1" applyNumberFormat="1" applyFont="1" applyFill="1" applyAlignment="1" applyProtection="1">
      <alignment vertical="center"/>
    </xf>
    <xf numFmtId="0" fontId="10" fillId="0" borderId="0" xfId="0" applyFont="1" applyAlignment="1" applyProtection="1">
      <alignment horizontal="left"/>
    </xf>
    <xf numFmtId="49" fontId="10" fillId="0" borderId="0" xfId="0" applyNumberFormat="1" applyFont="1" applyAlignment="1" applyProtection="1">
      <alignment vertical="top"/>
    </xf>
    <xf numFmtId="49" fontId="11" fillId="0" borderId="0" xfId="0" applyNumberFormat="1" applyFont="1" applyAlignment="1" applyProtection="1">
      <alignment vertical="top"/>
    </xf>
    <xf numFmtId="0" fontId="0" fillId="0" borderId="0" xfId="0" applyAlignment="1" applyProtection="1">
      <alignment horizont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2" fillId="0" borderId="0" xfId="0" applyFont="1" applyProtection="1"/>
    <xf numFmtId="49" fontId="11" fillId="3" borderId="21" xfId="0" applyNumberFormat="1" applyFont="1" applyFill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wrapText="1"/>
    </xf>
    <xf numFmtId="0" fontId="11" fillId="3" borderId="18" xfId="0" applyFont="1" applyFill="1" applyBorder="1" applyAlignment="1" applyProtection="1">
      <alignment horizontal="center"/>
    </xf>
    <xf numFmtId="164" fontId="11" fillId="3" borderId="18" xfId="0" applyNumberFormat="1" applyFont="1" applyFill="1" applyBorder="1" applyAlignment="1" applyProtection="1">
      <alignment horizontal="right"/>
    </xf>
    <xf numFmtId="164" fontId="11" fillId="3" borderId="19" xfId="0" applyNumberFormat="1" applyFont="1" applyFill="1" applyBorder="1" applyAlignment="1" applyProtection="1">
      <alignment horizontal="right"/>
    </xf>
    <xf numFmtId="0" fontId="3" fillId="0" borderId="0" xfId="0" applyFont="1" applyProtection="1"/>
    <xf numFmtId="49" fontId="11" fillId="0" borderId="20" xfId="0" applyNumberFormat="1" applyFont="1" applyBorder="1" applyAlignment="1" applyProtection="1">
      <alignment horizontal="center" vertical="center"/>
    </xf>
    <xf numFmtId="49" fontId="11" fillId="0" borderId="1" xfId="0" applyNumberFormat="1" applyFont="1" applyBorder="1" applyAlignment="1" applyProtection="1">
      <alignment horizontal="left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/>
    </xf>
    <xf numFmtId="165" fontId="11" fillId="4" borderId="1" xfId="0" applyNumberFormat="1" applyFont="1" applyFill="1" applyBorder="1" applyAlignment="1" applyProtection="1">
      <alignment horizontal="right" vertical="center"/>
    </xf>
    <xf numFmtId="165" fontId="11" fillId="0" borderId="1" xfId="0" applyNumberFormat="1" applyFont="1" applyBorder="1" applyAlignment="1" applyProtection="1">
      <alignment horizontal="right" vertical="center"/>
    </xf>
    <xf numFmtId="165" fontId="11" fillId="0" borderId="25" xfId="0" applyNumberFormat="1" applyFont="1" applyBorder="1" applyAlignment="1" applyProtection="1">
      <alignment horizontal="right" vertical="center"/>
    </xf>
    <xf numFmtId="49" fontId="11" fillId="3" borderId="20" xfId="0" applyNumberFormat="1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0" fontId="20" fillId="3" borderId="1" xfId="0" applyFont="1" applyFill="1" applyBorder="1" applyProtection="1"/>
    <xf numFmtId="0" fontId="11" fillId="3" borderId="1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/>
    </xf>
    <xf numFmtId="165" fontId="11" fillId="3" borderId="1" xfId="0" applyNumberFormat="1" applyFont="1" applyFill="1" applyBorder="1" applyAlignment="1" applyProtection="1">
      <alignment horizontal="right" vertical="center"/>
    </xf>
    <xf numFmtId="165" fontId="11" fillId="3" borderId="25" xfId="0" applyNumberFormat="1" applyFont="1" applyFill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167" fontId="3" fillId="0" borderId="0" xfId="0" applyNumberFormat="1" applyFont="1" applyProtection="1"/>
    <xf numFmtId="49" fontId="11" fillId="3" borderId="1" xfId="0" applyNumberFormat="1" applyFont="1" applyFill="1" applyBorder="1" applyAlignment="1" applyProtection="1">
      <alignment horizontal="left" vertical="center" wrapText="1"/>
    </xf>
    <xf numFmtId="164" fontId="11" fillId="3" borderId="1" xfId="0" applyNumberFormat="1" applyFont="1" applyFill="1" applyBorder="1" applyAlignment="1" applyProtection="1">
      <alignment horizontal="right" vertical="center"/>
    </xf>
    <xf numFmtId="164" fontId="11" fillId="3" borderId="25" xfId="0" applyNumberFormat="1" applyFont="1" applyFill="1" applyBorder="1" applyAlignment="1" applyProtection="1">
      <alignment horizontal="right" vertical="center"/>
    </xf>
    <xf numFmtId="164" fontId="11" fillId="0" borderId="0" xfId="0" applyNumberFormat="1" applyFont="1" applyAlignment="1" applyProtection="1">
      <alignment horizontal="right" vertical="center"/>
    </xf>
    <xf numFmtId="0" fontId="10" fillId="3" borderId="1" xfId="0" applyFont="1" applyFill="1" applyBorder="1" applyAlignment="1" applyProtection="1">
      <alignment wrapText="1"/>
    </xf>
    <xf numFmtId="0" fontId="11" fillId="3" borderId="1" xfId="0" applyFont="1" applyFill="1" applyBorder="1" applyAlignment="1" applyProtection="1">
      <alignment horizontal="center"/>
    </xf>
    <xf numFmtId="164" fontId="11" fillId="3" borderId="1" xfId="0" applyNumberFormat="1" applyFont="1" applyFill="1" applyBorder="1" applyAlignment="1" applyProtection="1">
      <alignment horizontal="right"/>
    </xf>
    <xf numFmtId="165" fontId="11" fillId="3" borderId="1" xfId="0" applyNumberFormat="1" applyFont="1" applyFill="1" applyBorder="1" applyAlignment="1" applyProtection="1">
      <alignment horizontal="right"/>
    </xf>
    <xf numFmtId="0" fontId="11" fillId="0" borderId="1" xfId="0" applyFont="1" applyBorder="1" applyAlignment="1" applyProtection="1">
      <alignment wrapText="1"/>
    </xf>
    <xf numFmtId="0" fontId="11" fillId="0" borderId="1" xfId="0" applyFont="1" applyBorder="1" applyAlignment="1" applyProtection="1">
      <alignment horizontal="center"/>
    </xf>
    <xf numFmtId="0" fontId="11" fillId="0" borderId="1" xfId="0" applyFont="1" applyBorder="1" applyAlignment="1" applyProtection="1">
      <alignment horizontal="center" vertical="center"/>
    </xf>
    <xf numFmtId="0" fontId="3" fillId="0" borderId="0" xfId="0" applyFont="1" applyBorder="1" applyProtection="1"/>
    <xf numFmtId="49" fontId="11" fillId="0" borderId="26" xfId="0" applyNumberFormat="1" applyFont="1" applyBorder="1" applyAlignment="1" applyProtection="1">
      <alignment horizontal="center" vertical="center"/>
    </xf>
    <xf numFmtId="49" fontId="12" fillId="0" borderId="27" xfId="0" applyNumberFormat="1" applyFont="1" applyBorder="1" applyAlignment="1" applyProtection="1">
      <alignment horizontal="left" vertical="top" wrapText="1"/>
    </xf>
    <xf numFmtId="0" fontId="11" fillId="0" borderId="27" xfId="0" applyFont="1" applyBorder="1" applyAlignment="1" applyProtection="1">
      <alignment horizontal="center" vertical="center"/>
    </xf>
    <xf numFmtId="0" fontId="11" fillId="2" borderId="27" xfId="0" applyFont="1" applyFill="1" applyBorder="1" applyAlignment="1" applyProtection="1">
      <alignment horizontal="center" vertical="center"/>
    </xf>
    <xf numFmtId="165" fontId="11" fillId="4" borderId="27" xfId="0" applyNumberFormat="1" applyFont="1" applyFill="1" applyBorder="1" applyAlignment="1" applyProtection="1">
      <alignment horizontal="right" vertical="center"/>
    </xf>
    <xf numFmtId="165" fontId="11" fillId="0" borderId="27" xfId="0" applyNumberFormat="1" applyFont="1" applyBorder="1" applyAlignment="1" applyProtection="1">
      <alignment horizontal="right" vertical="center"/>
    </xf>
    <xf numFmtId="165" fontId="11" fillId="0" borderId="28" xfId="0" applyNumberFormat="1" applyFont="1" applyBorder="1" applyAlignment="1" applyProtection="1">
      <alignment horizontal="right" vertical="center"/>
    </xf>
    <xf numFmtId="0" fontId="10" fillId="0" borderId="0" xfId="1" applyFont="1" applyProtection="1"/>
    <xf numFmtId="164" fontId="10" fillId="0" borderId="0" xfId="1" applyNumberFormat="1" applyFont="1" applyProtection="1"/>
    <xf numFmtId="0" fontId="5" fillId="0" borderId="0" xfId="1" applyProtection="1"/>
    <xf numFmtId="0" fontId="10" fillId="0" borderId="17" xfId="1" applyFont="1" applyBorder="1" applyProtection="1"/>
    <xf numFmtId="0" fontId="11" fillId="0" borderId="0" xfId="1" applyFont="1" applyProtection="1"/>
    <xf numFmtId="0" fontId="6" fillId="0" borderId="0" xfId="1" applyFont="1" applyProtection="1"/>
    <xf numFmtId="0" fontId="11" fillId="0" borderId="0" xfId="1" applyFont="1" applyAlignment="1" applyProtection="1">
      <alignment horizontal="center"/>
    </xf>
    <xf numFmtId="166" fontId="11" fillId="0" borderId="0" xfId="1" applyNumberFormat="1" applyFont="1" applyAlignment="1" applyProtection="1">
      <alignment horizontal="right"/>
    </xf>
    <xf numFmtId="0" fontId="11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vertical="center" wrapText="1"/>
    </xf>
    <xf numFmtId="49" fontId="11" fillId="0" borderId="0" xfId="1" applyNumberFormat="1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center"/>
    </xf>
    <xf numFmtId="164" fontId="3" fillId="2" borderId="0" xfId="0" applyNumberFormat="1" applyFont="1" applyFill="1" applyAlignment="1" applyProtection="1">
      <alignment horizontal="right"/>
    </xf>
    <xf numFmtId="49" fontId="1" fillId="2" borderId="0" xfId="0" applyNumberFormat="1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</xf>
    <xf numFmtId="164" fontId="3" fillId="2" borderId="0" xfId="0" applyNumberFormat="1" applyFont="1" applyFill="1" applyAlignment="1" applyProtection="1">
      <alignment horizontal="right" vertical="center"/>
    </xf>
    <xf numFmtId="165" fontId="3" fillId="2" borderId="0" xfId="0" applyNumberFormat="1" applyFont="1" applyFill="1" applyAlignment="1" applyProtection="1">
      <alignment horizontal="right"/>
    </xf>
    <xf numFmtId="164" fontId="3" fillId="2" borderId="0" xfId="0" applyNumberFormat="1" applyFont="1" applyFill="1" applyProtection="1"/>
    <xf numFmtId="0" fontId="4" fillId="2" borderId="0" xfId="0" applyFont="1" applyFill="1" applyAlignment="1" applyProtection="1">
      <alignment wrapText="1"/>
    </xf>
    <xf numFmtId="49" fontId="4" fillId="2" borderId="0" xfId="0" applyNumberFormat="1" applyFont="1" applyFill="1" applyAlignment="1" applyProtection="1">
      <alignment horizontal="left" vertical="top" wrapText="1"/>
    </xf>
    <xf numFmtId="0" fontId="1" fillId="2" borderId="0" xfId="0" applyFont="1" applyFill="1" applyProtection="1"/>
    <xf numFmtId="0" fontId="1" fillId="2" borderId="0" xfId="0" applyFont="1" applyFill="1" applyAlignment="1" applyProtection="1">
      <alignment horizontal="center"/>
    </xf>
    <xf numFmtId="0" fontId="7" fillId="2" borderId="0" xfId="1" applyFont="1" applyFill="1" applyProtection="1"/>
    <xf numFmtId="0" fontId="5" fillId="2" borderId="0" xfId="1" applyFill="1" applyProtection="1"/>
    <xf numFmtId="0" fontId="8" fillId="2" borderId="0" xfId="1" applyFont="1" applyFill="1" applyProtection="1"/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0" fontId="11" fillId="0" borderId="1" xfId="0" applyFont="1" applyBorder="1" applyAlignment="1" applyProtection="1">
      <alignment horizontal="center"/>
    </xf>
    <xf numFmtId="0" fontId="11" fillId="0" borderId="27" xfId="0" applyFont="1" applyBorder="1" applyAlignment="1" applyProtection="1">
      <alignment horizontal="center"/>
    </xf>
    <xf numFmtId="0" fontId="11" fillId="3" borderId="5" xfId="0" applyFont="1" applyFill="1" applyBorder="1" applyAlignment="1" applyProtection="1">
      <alignment horizontal="center"/>
    </xf>
    <xf numFmtId="0" fontId="11" fillId="3" borderId="6" xfId="0" applyFont="1" applyFill="1" applyBorder="1" applyAlignment="1" applyProtection="1">
      <alignment horizontal="center"/>
    </xf>
    <xf numFmtId="49" fontId="16" fillId="0" borderId="0" xfId="1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10" fillId="0" borderId="8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1" fillId="3" borderId="22" xfId="0" applyFont="1" applyFill="1" applyBorder="1" applyAlignment="1" applyProtection="1">
      <alignment horizontal="center"/>
    </xf>
    <xf numFmtId="0" fontId="11" fillId="3" borderId="23" xfId="0" applyFont="1" applyFill="1" applyBorder="1" applyAlignment="1" applyProtection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 wrapText="1"/>
    </xf>
    <xf numFmtId="165" fontId="7" fillId="2" borderId="0" xfId="1" applyNumberFormat="1" applyFont="1" applyFill="1" applyAlignment="1" applyProtection="1">
      <alignment horizontal="center"/>
    </xf>
    <xf numFmtId="4" fontId="9" fillId="2" borderId="0" xfId="1" applyNumberFormat="1" applyFont="1" applyFill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/>
    </xf>
    <xf numFmtId="0" fontId="7" fillId="2" borderId="0" xfId="1" applyFont="1" applyFill="1" applyAlignment="1" applyProtection="1">
      <alignment horizontal="left"/>
    </xf>
    <xf numFmtId="0" fontId="1" fillId="2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0" fillId="0" borderId="3" xfId="1" applyFont="1" applyBorder="1" applyAlignment="1" applyProtection="1">
      <alignment horizontal="left"/>
    </xf>
    <xf numFmtId="0" fontId="10" fillId="0" borderId="17" xfId="1" applyFont="1" applyBorder="1" applyAlignment="1" applyProtection="1">
      <alignment horizontal="left"/>
    </xf>
    <xf numFmtId="0" fontId="11" fillId="0" borderId="0" xfId="0" applyFont="1" applyAlignment="1" applyProtection="1">
      <alignment horizontal="center" wrapText="1"/>
    </xf>
    <xf numFmtId="0" fontId="3" fillId="0" borderId="5" xfId="0" applyFont="1" applyBorder="1" applyProtection="1"/>
    <xf numFmtId="0" fontId="3" fillId="0" borderId="6" xfId="0" applyFont="1" applyBorder="1" applyProtection="1"/>
    <xf numFmtId="0" fontId="11" fillId="0" borderId="0" xfId="1" applyFont="1" applyAlignment="1" applyProtection="1">
      <alignment horizontal="center" vertical="center" wrapText="1"/>
    </xf>
    <xf numFmtId="165" fontId="19" fillId="6" borderId="3" xfId="1" applyNumberFormat="1" applyFont="1" applyFill="1" applyBorder="1" applyAlignment="1" applyProtection="1">
      <alignment horizontal="right"/>
    </xf>
    <xf numFmtId="165" fontId="19" fillId="6" borderId="4" xfId="1" applyNumberFormat="1" applyFont="1" applyFill="1" applyBorder="1" applyAlignment="1" applyProtection="1">
      <alignment horizontal="right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/>
    </xf>
    <xf numFmtId="0" fontId="11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63E369"/>
      <color rgb="FFE2DF63"/>
      <color rgb="FF4AA8D2"/>
      <color rgb="FF7871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128</xdr:row>
      <xdr:rowOff>2699657</xdr:rowOff>
    </xdr:from>
    <xdr:to>
      <xdr:col>4</xdr:col>
      <xdr:colOff>4609131</xdr:colOff>
      <xdr:row>128</xdr:row>
      <xdr:rowOff>2930148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3"/>
  <sheetViews>
    <sheetView showGridLines="0" tabSelected="1" zoomScale="70" zoomScaleNormal="70" workbookViewId="0">
      <selection activeCell="J19" sqref="J19"/>
    </sheetView>
  </sheetViews>
  <sheetFormatPr defaultColWidth="9.140625" defaultRowHeight="12.75" x14ac:dyDescent="0.2"/>
  <cols>
    <col min="1" max="1" width="7.140625" style="10" customWidth="1"/>
    <col min="2" max="2" width="4.28515625" style="10" customWidth="1"/>
    <col min="3" max="3" width="7" style="10" customWidth="1"/>
    <col min="4" max="4" width="9.7109375" style="10" customWidth="1"/>
    <col min="5" max="5" width="74.140625" style="10" customWidth="1"/>
    <col min="6" max="6" width="6.28515625" style="20" customWidth="1"/>
    <col min="7" max="7" width="7.7109375" style="20" customWidth="1"/>
    <col min="8" max="8" width="20.42578125" style="10" customWidth="1"/>
    <col min="9" max="9" width="22.140625" style="10" customWidth="1"/>
    <col min="10" max="10" width="20.28515625" style="10" customWidth="1"/>
    <col min="11" max="11" width="19" style="10" customWidth="1"/>
    <col min="12" max="12" width="25.5703125" style="10" customWidth="1"/>
    <col min="13" max="13" width="3.85546875" style="10" customWidth="1"/>
    <col min="14" max="14" width="10.28515625" style="10" bestFit="1" customWidth="1"/>
    <col min="15" max="16384" width="9.140625" style="10"/>
  </cols>
  <sheetData>
    <row r="1" spans="1:12" ht="27.75" customHeight="1" x14ac:dyDescent="0.2">
      <c r="A1" s="8"/>
      <c r="B1" s="8"/>
      <c r="C1" s="9"/>
      <c r="D1" s="9"/>
      <c r="E1" s="112" t="s">
        <v>60</v>
      </c>
      <c r="F1" s="112"/>
      <c r="G1" s="112"/>
      <c r="H1" s="9"/>
      <c r="I1" s="9"/>
    </row>
    <row r="2" spans="1:12" ht="18.75" customHeight="1" x14ac:dyDescent="0.2">
      <c r="A2" s="8"/>
      <c r="B2" s="11"/>
      <c r="C2" s="11"/>
      <c r="D2" s="11"/>
      <c r="E2" s="12" t="s">
        <v>153</v>
      </c>
      <c r="F2" s="13"/>
      <c r="G2" s="13"/>
      <c r="H2" s="9"/>
      <c r="I2" s="9"/>
    </row>
    <row r="3" spans="1:12" ht="12" customHeight="1" x14ac:dyDescent="0.2">
      <c r="A3" s="8"/>
      <c r="B3" s="14" t="s">
        <v>61</v>
      </c>
      <c r="D3" s="11"/>
      <c r="E3" s="1"/>
      <c r="F3" s="13"/>
      <c r="G3" s="13"/>
      <c r="H3" s="9"/>
      <c r="I3" s="9"/>
    </row>
    <row r="4" spans="1:12" ht="14.25" x14ac:dyDescent="0.2">
      <c r="A4" s="8"/>
      <c r="B4" s="15" t="s">
        <v>47</v>
      </c>
      <c r="C4" s="9"/>
      <c r="D4" s="9"/>
      <c r="E4" s="2"/>
      <c r="F4" s="13"/>
      <c r="G4" s="13"/>
      <c r="H4" s="9"/>
      <c r="I4" s="9"/>
    </row>
    <row r="5" spans="1:12" ht="14.25" x14ac:dyDescent="0.2">
      <c r="A5" s="8"/>
      <c r="B5" s="15" t="s">
        <v>46</v>
      </c>
      <c r="C5" s="15"/>
      <c r="D5" s="9"/>
      <c r="E5" s="16" t="s">
        <v>65</v>
      </c>
      <c r="F5" s="13"/>
      <c r="G5" s="13"/>
      <c r="H5" s="9"/>
      <c r="I5" s="9"/>
    </row>
    <row r="6" spans="1:12" ht="21" customHeight="1" x14ac:dyDescent="0.2">
      <c r="B6" s="8" t="s">
        <v>206</v>
      </c>
      <c r="C6" s="8"/>
      <c r="D6" s="17"/>
      <c r="E6" s="17"/>
      <c r="F6" s="13"/>
      <c r="G6" s="13"/>
      <c r="H6" s="9"/>
      <c r="I6" s="9"/>
    </row>
    <row r="7" spans="1:12" ht="12.75" customHeight="1" x14ac:dyDescent="0.2">
      <c r="B7" s="18" t="s">
        <v>157</v>
      </c>
      <c r="C7" s="18"/>
      <c r="D7" s="18"/>
      <c r="E7" s="18"/>
      <c r="F7" s="18"/>
      <c r="G7" s="19"/>
      <c r="H7" s="19"/>
      <c r="I7" s="19"/>
    </row>
    <row r="8" spans="1:12" ht="9" customHeight="1" x14ac:dyDescent="0.2">
      <c r="B8" s="19"/>
      <c r="C8" s="19"/>
      <c r="D8" s="19"/>
      <c r="E8" s="19"/>
      <c r="F8" s="19"/>
      <c r="G8" s="19"/>
      <c r="H8" s="19"/>
      <c r="I8" s="19"/>
    </row>
    <row r="9" spans="1:12" ht="25.5" customHeight="1" x14ac:dyDescent="0.2">
      <c r="B9" s="126" t="s">
        <v>209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12" x14ac:dyDescent="0.2">
      <c r="B10" s="113" t="s">
        <v>67</v>
      </c>
      <c r="C10" s="113"/>
      <c r="D10" s="113"/>
      <c r="E10" s="113"/>
      <c r="F10" s="13"/>
      <c r="G10" s="13"/>
      <c r="H10" s="9"/>
      <c r="I10" s="9"/>
    </row>
    <row r="11" spans="1:12" x14ac:dyDescent="0.2">
      <c r="B11" s="8" t="s">
        <v>28</v>
      </c>
      <c r="C11" s="8"/>
      <c r="D11" s="113" t="s">
        <v>105</v>
      </c>
      <c r="E11" s="113"/>
      <c r="F11" s="13"/>
      <c r="G11" s="13"/>
      <c r="H11" s="9"/>
      <c r="I11" s="9"/>
    </row>
    <row r="12" spans="1:12" ht="13.5" thickBot="1" x14ac:dyDescent="0.25"/>
    <row r="13" spans="1:12" ht="15.75" customHeight="1" thickBot="1" x14ac:dyDescent="0.25">
      <c r="B13" s="114" t="s">
        <v>0</v>
      </c>
      <c r="C13" s="130" t="s">
        <v>1</v>
      </c>
      <c r="D13" s="131"/>
      <c r="E13" s="114"/>
      <c r="F13" s="114" t="s">
        <v>2</v>
      </c>
      <c r="G13" s="114" t="s">
        <v>4</v>
      </c>
      <c r="H13" s="117" t="s">
        <v>5</v>
      </c>
      <c r="I13" s="118"/>
      <c r="J13" s="118"/>
      <c r="K13" s="118"/>
      <c r="L13" s="119"/>
    </row>
    <row r="14" spans="1:12" ht="15" customHeight="1" thickBot="1" x14ac:dyDescent="0.25">
      <c r="B14" s="115"/>
      <c r="C14" s="132"/>
      <c r="D14" s="133"/>
      <c r="E14" s="115"/>
      <c r="F14" s="115"/>
      <c r="G14" s="115"/>
      <c r="H14" s="117" t="s">
        <v>18</v>
      </c>
      <c r="I14" s="119"/>
      <c r="J14" s="117" t="s">
        <v>19</v>
      </c>
      <c r="K14" s="119"/>
      <c r="L14" s="150" t="s">
        <v>3</v>
      </c>
    </row>
    <row r="15" spans="1:12" ht="15.75" customHeight="1" thickBot="1" x14ac:dyDescent="0.25">
      <c r="B15" s="116"/>
      <c r="C15" s="134"/>
      <c r="D15" s="135"/>
      <c r="E15" s="116"/>
      <c r="F15" s="116"/>
      <c r="G15" s="116"/>
      <c r="H15" s="21" t="s">
        <v>6</v>
      </c>
      <c r="I15" s="21" t="s">
        <v>7</v>
      </c>
      <c r="J15" s="21" t="s">
        <v>6</v>
      </c>
      <c r="K15" s="21" t="s">
        <v>7</v>
      </c>
      <c r="L15" s="151"/>
    </row>
    <row r="16" spans="1:12" ht="15.75" customHeight="1" thickBot="1" x14ac:dyDescent="0.25">
      <c r="B16" s="117" t="s">
        <v>31</v>
      </c>
      <c r="C16" s="118"/>
      <c r="D16" s="119"/>
      <c r="E16" s="22" t="s">
        <v>212</v>
      </c>
      <c r="F16" s="23"/>
      <c r="G16" s="23"/>
      <c r="H16" s="21"/>
      <c r="I16" s="21"/>
      <c r="J16" s="21"/>
      <c r="K16" s="21"/>
      <c r="L16" s="24"/>
    </row>
    <row r="17" spans="2:14" s="27" customFormat="1" ht="10.5" customHeight="1" thickBot="1" x14ac:dyDescent="0.25">
      <c r="B17" s="25">
        <v>1</v>
      </c>
      <c r="C17" s="117">
        <v>2</v>
      </c>
      <c r="D17" s="119"/>
      <c r="E17" s="26"/>
      <c r="F17" s="21">
        <v>4</v>
      </c>
      <c r="G17" s="21">
        <v>5</v>
      </c>
      <c r="H17" s="21">
        <v>6</v>
      </c>
      <c r="I17" s="21">
        <v>7</v>
      </c>
      <c r="J17" s="21">
        <v>8</v>
      </c>
      <c r="K17" s="21">
        <v>9</v>
      </c>
      <c r="L17" s="21">
        <v>10</v>
      </c>
    </row>
    <row r="18" spans="2:14" s="33" customFormat="1" ht="22.5" customHeight="1" x14ac:dyDescent="0.2">
      <c r="B18" s="28"/>
      <c r="C18" s="120"/>
      <c r="D18" s="121"/>
      <c r="E18" s="29" t="s">
        <v>154</v>
      </c>
      <c r="F18" s="30"/>
      <c r="G18" s="30"/>
      <c r="H18" s="31"/>
      <c r="I18" s="31"/>
      <c r="J18" s="31"/>
      <c r="K18" s="31"/>
      <c r="L18" s="32"/>
    </row>
    <row r="19" spans="2:14" s="33" customFormat="1" ht="275.25" customHeight="1" x14ac:dyDescent="0.2">
      <c r="B19" s="34" t="s">
        <v>75</v>
      </c>
      <c r="C19" s="122" t="s">
        <v>155</v>
      </c>
      <c r="D19" s="123"/>
      <c r="E19" s="35" t="s">
        <v>211</v>
      </c>
      <c r="F19" s="36" t="s">
        <v>14</v>
      </c>
      <c r="G19" s="37">
        <v>1</v>
      </c>
      <c r="H19" s="3">
        <v>0</v>
      </c>
      <c r="I19" s="39">
        <f>G19*H19</f>
        <v>0</v>
      </c>
      <c r="J19" s="4">
        <v>0</v>
      </c>
      <c r="K19" s="39">
        <f>G19*J19</f>
        <v>0</v>
      </c>
      <c r="L19" s="40">
        <f>I19+K19</f>
        <v>0</v>
      </c>
    </row>
    <row r="20" spans="2:14" s="33" customFormat="1" ht="275.25" customHeight="1" x14ac:dyDescent="0.2">
      <c r="B20" s="34" t="s">
        <v>8</v>
      </c>
      <c r="C20" s="122" t="s">
        <v>156</v>
      </c>
      <c r="D20" s="123"/>
      <c r="E20" s="35" t="s">
        <v>211</v>
      </c>
      <c r="F20" s="36" t="s">
        <v>14</v>
      </c>
      <c r="G20" s="37">
        <v>1</v>
      </c>
      <c r="H20" s="3">
        <v>0</v>
      </c>
      <c r="I20" s="39">
        <f>G20*H20</f>
        <v>0</v>
      </c>
      <c r="J20" s="4">
        <v>0</v>
      </c>
      <c r="K20" s="39">
        <f>G20*J20</f>
        <v>0</v>
      </c>
      <c r="L20" s="40">
        <f>I20+K20</f>
        <v>0</v>
      </c>
    </row>
    <row r="21" spans="2:14" s="33" customFormat="1" ht="13.5" customHeight="1" x14ac:dyDescent="0.2">
      <c r="B21" s="41"/>
      <c r="C21" s="42"/>
      <c r="D21" s="43"/>
      <c r="E21" s="44" t="s">
        <v>152</v>
      </c>
      <c r="F21" s="45"/>
      <c r="G21" s="46"/>
      <c r="H21" s="47"/>
      <c r="I21" s="47"/>
      <c r="J21" s="47"/>
      <c r="K21" s="47"/>
      <c r="L21" s="48"/>
    </row>
    <row r="22" spans="2:14" s="33" customFormat="1" ht="13.5" customHeight="1" x14ac:dyDescent="0.2">
      <c r="B22" s="34" t="s">
        <v>9</v>
      </c>
      <c r="C22" s="49"/>
      <c r="D22" s="50"/>
      <c r="E22" s="35" t="s">
        <v>207</v>
      </c>
      <c r="F22" s="51" t="s">
        <v>14</v>
      </c>
      <c r="G22" s="52">
        <v>2</v>
      </c>
      <c r="H22" s="3">
        <v>0</v>
      </c>
      <c r="I22" s="39">
        <f>G22*H22</f>
        <v>0</v>
      </c>
      <c r="J22" s="5">
        <v>0</v>
      </c>
      <c r="K22" s="39">
        <f t="shared" ref="K22" si="0">G22*J22</f>
        <v>0</v>
      </c>
      <c r="L22" s="40">
        <f t="shared" ref="L22" si="1">I22+K22</f>
        <v>0</v>
      </c>
    </row>
    <row r="23" spans="2:14" s="33" customFormat="1" ht="13.5" customHeight="1" x14ac:dyDescent="0.2">
      <c r="B23" s="41"/>
      <c r="C23" s="124"/>
      <c r="D23" s="125"/>
      <c r="E23" s="53" t="s">
        <v>109</v>
      </c>
      <c r="F23" s="45"/>
      <c r="G23" s="46"/>
      <c r="H23" s="47"/>
      <c r="I23" s="47"/>
      <c r="J23" s="47"/>
      <c r="K23" s="47"/>
      <c r="L23" s="48"/>
    </row>
    <row r="24" spans="2:14" s="33" customFormat="1" ht="13.5" customHeight="1" x14ac:dyDescent="0.2">
      <c r="B24" s="34" t="s">
        <v>10</v>
      </c>
      <c r="C24" s="122"/>
      <c r="D24" s="123"/>
      <c r="E24" s="35" t="s">
        <v>110</v>
      </c>
      <c r="F24" s="51" t="s">
        <v>14</v>
      </c>
      <c r="G24" s="52">
        <v>8</v>
      </c>
      <c r="H24" s="38"/>
      <c r="I24" s="39"/>
      <c r="J24" s="5">
        <v>0</v>
      </c>
      <c r="K24" s="39">
        <f t="shared" ref="K24:K29" si="2">G24*J24</f>
        <v>0</v>
      </c>
      <c r="L24" s="40">
        <f t="shared" ref="L24:L29" si="3">I24+K24</f>
        <v>0</v>
      </c>
    </row>
    <row r="25" spans="2:14" s="33" customFormat="1" ht="13.5" customHeight="1" x14ac:dyDescent="0.2">
      <c r="B25" s="34" t="s">
        <v>11</v>
      </c>
      <c r="C25" s="145"/>
      <c r="D25" s="146"/>
      <c r="E25" s="35" t="s">
        <v>111</v>
      </c>
      <c r="F25" s="51" t="s">
        <v>14</v>
      </c>
      <c r="G25" s="52">
        <v>7</v>
      </c>
      <c r="H25" s="38"/>
      <c r="I25" s="39"/>
      <c r="J25" s="5">
        <v>0</v>
      </c>
      <c r="K25" s="39">
        <f t="shared" si="2"/>
        <v>0</v>
      </c>
      <c r="L25" s="40">
        <f t="shared" si="3"/>
        <v>0</v>
      </c>
    </row>
    <row r="26" spans="2:14" s="33" customFormat="1" ht="13.5" customHeight="1" x14ac:dyDescent="0.2">
      <c r="B26" s="34" t="s">
        <v>12</v>
      </c>
      <c r="C26" s="122"/>
      <c r="D26" s="123"/>
      <c r="E26" s="35" t="s">
        <v>113</v>
      </c>
      <c r="F26" s="51" t="s">
        <v>14</v>
      </c>
      <c r="G26" s="52">
        <v>2</v>
      </c>
      <c r="H26" s="38"/>
      <c r="I26" s="39"/>
      <c r="J26" s="5">
        <v>0</v>
      </c>
      <c r="K26" s="39">
        <f t="shared" si="2"/>
        <v>0</v>
      </c>
      <c r="L26" s="40">
        <f t="shared" si="3"/>
        <v>0</v>
      </c>
    </row>
    <row r="27" spans="2:14" s="33" customFormat="1" ht="13.5" customHeight="1" x14ac:dyDescent="0.2">
      <c r="B27" s="34" t="s">
        <v>13</v>
      </c>
      <c r="C27" s="122"/>
      <c r="D27" s="123"/>
      <c r="E27" s="35" t="s">
        <v>112</v>
      </c>
      <c r="F27" s="51" t="s">
        <v>14</v>
      </c>
      <c r="G27" s="52">
        <v>2</v>
      </c>
      <c r="H27" s="38"/>
      <c r="I27" s="39"/>
      <c r="J27" s="5">
        <v>0</v>
      </c>
      <c r="K27" s="39">
        <f t="shared" si="2"/>
        <v>0</v>
      </c>
      <c r="L27" s="40">
        <f t="shared" si="3"/>
        <v>0</v>
      </c>
    </row>
    <row r="28" spans="2:14" s="33" customFormat="1" ht="13.5" customHeight="1" x14ac:dyDescent="0.2">
      <c r="B28" s="34" t="s">
        <v>71</v>
      </c>
      <c r="C28" s="122"/>
      <c r="D28" s="123"/>
      <c r="E28" s="35" t="s">
        <v>150</v>
      </c>
      <c r="F28" s="51" t="s">
        <v>17</v>
      </c>
      <c r="G28" s="52">
        <v>2</v>
      </c>
      <c r="H28" s="38"/>
      <c r="I28" s="39"/>
      <c r="J28" s="5">
        <v>0</v>
      </c>
      <c r="K28" s="39">
        <f t="shared" si="2"/>
        <v>0</v>
      </c>
      <c r="L28" s="40">
        <f t="shared" si="3"/>
        <v>0</v>
      </c>
    </row>
    <row r="29" spans="2:14" s="33" customFormat="1" ht="18" customHeight="1" x14ac:dyDescent="0.2">
      <c r="B29" s="34" t="s">
        <v>76</v>
      </c>
      <c r="C29" s="122"/>
      <c r="D29" s="123"/>
      <c r="E29" s="35" t="s">
        <v>151</v>
      </c>
      <c r="F29" s="51" t="s">
        <v>17</v>
      </c>
      <c r="G29" s="52">
        <v>2</v>
      </c>
      <c r="H29" s="38"/>
      <c r="I29" s="39"/>
      <c r="J29" s="5">
        <v>0</v>
      </c>
      <c r="K29" s="39">
        <f t="shared" si="2"/>
        <v>0</v>
      </c>
      <c r="L29" s="40">
        <f t="shared" si="3"/>
        <v>0</v>
      </c>
    </row>
    <row r="30" spans="2:14" s="33" customFormat="1" ht="27.75" customHeight="1" x14ac:dyDescent="0.2">
      <c r="B30" s="34" t="s">
        <v>77</v>
      </c>
      <c r="C30" s="49"/>
      <c r="D30" s="50"/>
      <c r="E30" s="35" t="s">
        <v>215</v>
      </c>
      <c r="F30" s="51" t="s">
        <v>14</v>
      </c>
      <c r="G30" s="52">
        <v>13</v>
      </c>
      <c r="H30" s="38"/>
      <c r="I30" s="39"/>
      <c r="J30" s="5">
        <v>0</v>
      </c>
      <c r="K30" s="39">
        <f t="shared" ref="K30:K112" si="4">G30*J30</f>
        <v>0</v>
      </c>
      <c r="L30" s="40">
        <f t="shared" ref="L30:L112" si="5">I30+K30</f>
        <v>0</v>
      </c>
    </row>
    <row r="31" spans="2:14" s="33" customFormat="1" ht="30.75" customHeight="1" x14ac:dyDescent="0.2">
      <c r="B31" s="34" t="s">
        <v>78</v>
      </c>
      <c r="C31" s="108"/>
      <c r="D31" s="108"/>
      <c r="E31" s="35" t="s">
        <v>66</v>
      </c>
      <c r="F31" s="51" t="s">
        <v>14</v>
      </c>
      <c r="G31" s="52">
        <v>10</v>
      </c>
      <c r="H31" s="38"/>
      <c r="I31" s="39"/>
      <c r="J31" s="5">
        <v>0</v>
      </c>
      <c r="K31" s="39">
        <f t="shared" si="4"/>
        <v>0</v>
      </c>
      <c r="L31" s="40">
        <f t="shared" si="5"/>
        <v>0</v>
      </c>
      <c r="N31" s="54"/>
    </row>
    <row r="32" spans="2:14" s="33" customFormat="1" ht="13.5" customHeight="1" x14ac:dyDescent="0.2">
      <c r="B32" s="34" t="s">
        <v>79</v>
      </c>
      <c r="C32" s="152"/>
      <c r="D32" s="152"/>
      <c r="E32" s="35" t="s">
        <v>210</v>
      </c>
      <c r="F32" s="51" t="s">
        <v>108</v>
      </c>
      <c r="G32" s="52">
        <v>1000</v>
      </c>
      <c r="H32" s="38"/>
      <c r="I32" s="39"/>
      <c r="J32" s="5">
        <v>0</v>
      </c>
      <c r="K32" s="39">
        <f>G32*J32</f>
        <v>0</v>
      </c>
      <c r="L32" s="40">
        <f>I32+K32</f>
        <v>0</v>
      </c>
    </row>
    <row r="33" spans="2:17" s="33" customFormat="1" ht="13.5" customHeight="1" x14ac:dyDescent="0.2">
      <c r="B33" s="34" t="s">
        <v>80</v>
      </c>
      <c r="C33" s="122"/>
      <c r="D33" s="123"/>
      <c r="E33" s="35" t="s">
        <v>106</v>
      </c>
      <c r="F33" s="51" t="s">
        <v>17</v>
      </c>
      <c r="G33" s="52">
        <v>30</v>
      </c>
      <c r="H33" s="38"/>
      <c r="I33" s="39"/>
      <c r="J33" s="5">
        <v>0</v>
      </c>
      <c r="K33" s="39">
        <f>G33*J33</f>
        <v>0</v>
      </c>
      <c r="L33" s="40">
        <f>I33+K33</f>
        <v>0</v>
      </c>
    </row>
    <row r="34" spans="2:17" s="33" customFormat="1" ht="13.5" customHeight="1" x14ac:dyDescent="0.2">
      <c r="B34" s="34" t="s">
        <v>81</v>
      </c>
      <c r="C34" s="122"/>
      <c r="D34" s="123"/>
      <c r="E34" s="35" t="s">
        <v>107</v>
      </c>
      <c r="F34" s="51" t="s">
        <v>17</v>
      </c>
      <c r="G34" s="52">
        <v>40</v>
      </c>
      <c r="H34" s="38"/>
      <c r="I34" s="39"/>
      <c r="J34" s="5">
        <v>0</v>
      </c>
      <c r="K34" s="39">
        <f>G34*J34</f>
        <v>0</v>
      </c>
      <c r="L34" s="40">
        <f>I34+K34</f>
        <v>0</v>
      </c>
    </row>
    <row r="35" spans="2:17" s="33" customFormat="1" ht="13.5" customHeight="1" x14ac:dyDescent="0.2">
      <c r="B35" s="41"/>
      <c r="C35" s="129"/>
      <c r="D35" s="129"/>
      <c r="E35" s="55" t="s">
        <v>72</v>
      </c>
      <c r="F35" s="45"/>
      <c r="G35" s="46"/>
      <c r="H35" s="56"/>
      <c r="I35" s="56"/>
      <c r="J35" s="56"/>
      <c r="K35" s="56"/>
      <c r="L35" s="57"/>
      <c r="N35" s="54"/>
    </row>
    <row r="36" spans="2:17" s="33" customFormat="1" ht="13.5" customHeight="1" x14ac:dyDescent="0.2">
      <c r="B36" s="34" t="s">
        <v>82</v>
      </c>
      <c r="C36" s="152"/>
      <c r="D36" s="152"/>
      <c r="E36" s="35" t="s">
        <v>69</v>
      </c>
      <c r="F36" s="51" t="s">
        <v>32</v>
      </c>
      <c r="G36" s="52">
        <v>4</v>
      </c>
      <c r="H36" s="38"/>
      <c r="I36" s="39"/>
      <c r="J36" s="5">
        <v>0</v>
      </c>
      <c r="K36" s="39">
        <f t="shared" si="4"/>
        <v>0</v>
      </c>
      <c r="L36" s="40">
        <f t="shared" si="5"/>
        <v>0</v>
      </c>
      <c r="N36" s="54"/>
    </row>
    <row r="37" spans="2:17" s="33" customFormat="1" ht="13.5" customHeight="1" x14ac:dyDescent="0.2">
      <c r="B37" s="34" t="s">
        <v>83</v>
      </c>
      <c r="C37" s="152"/>
      <c r="D37" s="152"/>
      <c r="E37" s="35" t="s">
        <v>68</v>
      </c>
      <c r="F37" s="51" t="s">
        <v>32</v>
      </c>
      <c r="G37" s="52">
        <v>4</v>
      </c>
      <c r="H37" s="38"/>
      <c r="I37" s="39"/>
      <c r="J37" s="5">
        <v>0</v>
      </c>
      <c r="K37" s="39">
        <f t="shared" si="4"/>
        <v>0</v>
      </c>
      <c r="L37" s="40">
        <f t="shared" si="5"/>
        <v>0</v>
      </c>
      <c r="N37" s="54"/>
    </row>
    <row r="38" spans="2:17" s="33" customFormat="1" ht="13.5" customHeight="1" x14ac:dyDescent="0.2">
      <c r="B38" s="34" t="s">
        <v>84</v>
      </c>
      <c r="C38" s="108"/>
      <c r="D38" s="108"/>
      <c r="E38" s="35" t="s">
        <v>70</v>
      </c>
      <c r="F38" s="51" t="s">
        <v>32</v>
      </c>
      <c r="G38" s="52">
        <v>1</v>
      </c>
      <c r="H38" s="38"/>
      <c r="I38" s="39"/>
      <c r="J38" s="5">
        <v>0</v>
      </c>
      <c r="K38" s="39">
        <f t="shared" si="4"/>
        <v>0</v>
      </c>
      <c r="L38" s="40">
        <f t="shared" si="5"/>
        <v>0</v>
      </c>
      <c r="N38" s="54"/>
      <c r="Q38" s="58"/>
    </row>
    <row r="39" spans="2:17" s="33" customFormat="1" ht="13.5" customHeight="1" x14ac:dyDescent="0.2">
      <c r="B39" s="41"/>
      <c r="C39" s="129"/>
      <c r="D39" s="129"/>
      <c r="E39" s="59" t="s">
        <v>45</v>
      </c>
      <c r="F39" s="60"/>
      <c r="G39" s="60"/>
      <c r="H39" s="61"/>
      <c r="I39" s="56"/>
      <c r="J39" s="62"/>
      <c r="K39" s="56"/>
      <c r="L39" s="57"/>
    </row>
    <row r="40" spans="2:17" s="33" customFormat="1" ht="13.5" customHeight="1" x14ac:dyDescent="0.2">
      <c r="B40" s="34" t="s">
        <v>85</v>
      </c>
      <c r="C40" s="108"/>
      <c r="D40" s="108"/>
      <c r="E40" s="63" t="s">
        <v>20</v>
      </c>
      <c r="F40" s="64" t="s">
        <v>32</v>
      </c>
      <c r="G40" s="52">
        <v>1</v>
      </c>
      <c r="H40" s="3">
        <v>0</v>
      </c>
      <c r="I40" s="39">
        <f t="shared" ref="I40:I111" si="6">G40*H40</f>
        <v>0</v>
      </c>
      <c r="J40" s="6">
        <v>0</v>
      </c>
      <c r="K40" s="39">
        <f t="shared" si="4"/>
        <v>0</v>
      </c>
      <c r="L40" s="40">
        <f t="shared" si="5"/>
        <v>0</v>
      </c>
    </row>
    <row r="41" spans="2:17" s="33" customFormat="1" ht="13.5" customHeight="1" x14ac:dyDescent="0.2">
      <c r="B41" s="34" t="s">
        <v>86</v>
      </c>
      <c r="C41" s="108"/>
      <c r="D41" s="108"/>
      <c r="E41" s="63" t="s">
        <v>33</v>
      </c>
      <c r="F41" s="64" t="s">
        <v>32</v>
      </c>
      <c r="G41" s="52">
        <v>1</v>
      </c>
      <c r="H41" s="3">
        <v>0</v>
      </c>
      <c r="I41" s="39">
        <f t="shared" si="6"/>
        <v>0</v>
      </c>
      <c r="J41" s="5">
        <v>0</v>
      </c>
      <c r="K41" s="39">
        <f t="shared" si="4"/>
        <v>0</v>
      </c>
      <c r="L41" s="40">
        <f t="shared" si="5"/>
        <v>0</v>
      </c>
    </row>
    <row r="42" spans="2:17" s="33" customFormat="1" ht="13.5" customHeight="1" x14ac:dyDescent="0.2">
      <c r="B42" s="34" t="s">
        <v>87</v>
      </c>
      <c r="C42" s="108"/>
      <c r="D42" s="108"/>
      <c r="E42" s="63" t="s">
        <v>53</v>
      </c>
      <c r="F42" s="64" t="s">
        <v>32</v>
      </c>
      <c r="G42" s="52">
        <v>1</v>
      </c>
      <c r="H42" s="3">
        <v>0</v>
      </c>
      <c r="I42" s="39">
        <f t="shared" si="6"/>
        <v>0</v>
      </c>
      <c r="J42" s="5">
        <v>0</v>
      </c>
      <c r="K42" s="39">
        <f t="shared" si="4"/>
        <v>0</v>
      </c>
      <c r="L42" s="40">
        <f t="shared" si="5"/>
        <v>0</v>
      </c>
    </row>
    <row r="43" spans="2:17" s="33" customFormat="1" ht="13.5" customHeight="1" x14ac:dyDescent="0.2">
      <c r="B43" s="34" t="s">
        <v>88</v>
      </c>
      <c r="C43" s="108"/>
      <c r="D43" s="108"/>
      <c r="E43" s="63" t="s">
        <v>59</v>
      </c>
      <c r="F43" s="64" t="s">
        <v>32</v>
      </c>
      <c r="G43" s="52">
        <v>1</v>
      </c>
      <c r="H43" s="3">
        <v>0</v>
      </c>
      <c r="I43" s="39">
        <f t="shared" si="6"/>
        <v>0</v>
      </c>
      <c r="J43" s="5">
        <v>0</v>
      </c>
      <c r="K43" s="39">
        <f t="shared" si="4"/>
        <v>0</v>
      </c>
      <c r="L43" s="40">
        <f t="shared" si="5"/>
        <v>0</v>
      </c>
    </row>
    <row r="44" spans="2:17" s="33" customFormat="1" ht="13.5" customHeight="1" x14ac:dyDescent="0.2">
      <c r="B44" s="34" t="s">
        <v>89</v>
      </c>
      <c r="C44" s="108"/>
      <c r="D44" s="108"/>
      <c r="E44" s="63" t="s">
        <v>26</v>
      </c>
      <c r="F44" s="64" t="s">
        <v>32</v>
      </c>
      <c r="G44" s="52">
        <v>1</v>
      </c>
      <c r="H44" s="3">
        <v>0</v>
      </c>
      <c r="I44" s="39">
        <f t="shared" si="6"/>
        <v>0</v>
      </c>
      <c r="J44" s="5">
        <v>0</v>
      </c>
      <c r="K44" s="39">
        <f t="shared" si="4"/>
        <v>0</v>
      </c>
      <c r="L44" s="40">
        <f t="shared" si="5"/>
        <v>0</v>
      </c>
    </row>
    <row r="45" spans="2:17" s="33" customFormat="1" ht="13.5" customHeight="1" x14ac:dyDescent="0.2">
      <c r="B45" s="34" t="s">
        <v>90</v>
      </c>
      <c r="C45" s="108"/>
      <c r="D45" s="108"/>
      <c r="E45" s="63" t="s">
        <v>27</v>
      </c>
      <c r="F45" s="64" t="s">
        <v>32</v>
      </c>
      <c r="G45" s="52">
        <v>1</v>
      </c>
      <c r="H45" s="3">
        <v>0</v>
      </c>
      <c r="I45" s="39">
        <f t="shared" si="6"/>
        <v>0</v>
      </c>
      <c r="J45" s="5">
        <v>0</v>
      </c>
      <c r="K45" s="39">
        <f t="shared" si="4"/>
        <v>0</v>
      </c>
      <c r="L45" s="40">
        <f t="shared" si="5"/>
        <v>0</v>
      </c>
    </row>
    <row r="46" spans="2:17" s="33" customFormat="1" ht="13.5" customHeight="1" x14ac:dyDescent="0.2">
      <c r="B46" s="34" t="s">
        <v>91</v>
      </c>
      <c r="C46" s="108"/>
      <c r="D46" s="108"/>
      <c r="E46" s="63" t="s">
        <v>132</v>
      </c>
      <c r="F46" s="64" t="s">
        <v>32</v>
      </c>
      <c r="G46" s="52">
        <v>2</v>
      </c>
      <c r="H46" s="38"/>
      <c r="I46" s="39"/>
      <c r="J46" s="5">
        <v>0</v>
      </c>
      <c r="K46" s="39">
        <f t="shared" si="4"/>
        <v>0</v>
      </c>
      <c r="L46" s="40">
        <f t="shared" si="5"/>
        <v>0</v>
      </c>
    </row>
    <row r="47" spans="2:17" s="33" customFormat="1" ht="13.5" customHeight="1" x14ac:dyDescent="0.2">
      <c r="B47" s="34" t="s">
        <v>92</v>
      </c>
      <c r="C47" s="108"/>
      <c r="D47" s="108"/>
      <c r="E47" s="63" t="s">
        <v>133</v>
      </c>
      <c r="F47" s="64" t="s">
        <v>32</v>
      </c>
      <c r="G47" s="52">
        <v>2</v>
      </c>
      <c r="H47" s="38"/>
      <c r="I47" s="39"/>
      <c r="J47" s="5">
        <v>0</v>
      </c>
      <c r="K47" s="39">
        <f t="shared" si="4"/>
        <v>0</v>
      </c>
      <c r="L47" s="40">
        <f t="shared" si="5"/>
        <v>0</v>
      </c>
    </row>
    <row r="48" spans="2:17" s="33" customFormat="1" ht="13.5" customHeight="1" x14ac:dyDescent="0.2">
      <c r="B48" s="34" t="s">
        <v>93</v>
      </c>
      <c r="C48" s="108"/>
      <c r="D48" s="108"/>
      <c r="E48" s="63" t="s">
        <v>134</v>
      </c>
      <c r="F48" s="64" t="s">
        <v>32</v>
      </c>
      <c r="G48" s="52">
        <v>2</v>
      </c>
      <c r="H48" s="38"/>
      <c r="I48" s="39"/>
      <c r="J48" s="5">
        <v>0</v>
      </c>
      <c r="K48" s="39">
        <f t="shared" si="4"/>
        <v>0</v>
      </c>
      <c r="L48" s="40">
        <f t="shared" si="5"/>
        <v>0</v>
      </c>
    </row>
    <row r="49" spans="2:12" s="33" customFormat="1" ht="13.5" customHeight="1" x14ac:dyDescent="0.2">
      <c r="B49" s="34" t="s">
        <v>94</v>
      </c>
      <c r="C49" s="108"/>
      <c r="D49" s="108"/>
      <c r="E49" s="63" t="s">
        <v>135</v>
      </c>
      <c r="F49" s="64" t="s">
        <v>32</v>
      </c>
      <c r="G49" s="52">
        <v>2</v>
      </c>
      <c r="H49" s="38"/>
      <c r="I49" s="39"/>
      <c r="J49" s="5">
        <v>0</v>
      </c>
      <c r="K49" s="39">
        <f t="shared" si="4"/>
        <v>0</v>
      </c>
      <c r="L49" s="40">
        <f t="shared" si="5"/>
        <v>0</v>
      </c>
    </row>
    <row r="50" spans="2:12" s="33" customFormat="1" ht="13.5" customHeight="1" x14ac:dyDescent="0.2">
      <c r="B50" s="34" t="s">
        <v>95</v>
      </c>
      <c r="C50" s="108"/>
      <c r="D50" s="108"/>
      <c r="E50" s="63" t="s">
        <v>136</v>
      </c>
      <c r="F50" s="64" t="s">
        <v>32</v>
      </c>
      <c r="G50" s="52">
        <v>2</v>
      </c>
      <c r="H50" s="38"/>
      <c r="I50" s="39"/>
      <c r="J50" s="5">
        <v>0</v>
      </c>
      <c r="K50" s="39">
        <f t="shared" si="4"/>
        <v>0</v>
      </c>
      <c r="L50" s="40">
        <f t="shared" si="5"/>
        <v>0</v>
      </c>
    </row>
    <row r="51" spans="2:12" s="33" customFormat="1" ht="13.5" customHeight="1" x14ac:dyDescent="0.2">
      <c r="B51" s="34" t="s">
        <v>96</v>
      </c>
      <c r="C51" s="108"/>
      <c r="D51" s="108"/>
      <c r="E51" s="63" t="s">
        <v>137</v>
      </c>
      <c r="F51" s="64" t="s">
        <v>32</v>
      </c>
      <c r="G51" s="52">
        <v>2</v>
      </c>
      <c r="H51" s="38"/>
      <c r="I51" s="39"/>
      <c r="J51" s="5">
        <v>0</v>
      </c>
      <c r="K51" s="39">
        <f t="shared" si="4"/>
        <v>0</v>
      </c>
      <c r="L51" s="40">
        <f t="shared" si="5"/>
        <v>0</v>
      </c>
    </row>
    <row r="52" spans="2:12" s="33" customFormat="1" ht="13.5" customHeight="1" x14ac:dyDescent="0.2">
      <c r="B52" s="34" t="s">
        <v>97</v>
      </c>
      <c r="C52" s="108"/>
      <c r="D52" s="108"/>
      <c r="E52" s="63" t="s">
        <v>138</v>
      </c>
      <c r="F52" s="64" t="s">
        <v>32</v>
      </c>
      <c r="G52" s="52">
        <v>2</v>
      </c>
      <c r="H52" s="38"/>
      <c r="I52" s="39"/>
      <c r="J52" s="5">
        <v>0</v>
      </c>
      <c r="K52" s="39">
        <f t="shared" si="4"/>
        <v>0</v>
      </c>
      <c r="L52" s="40">
        <f t="shared" si="5"/>
        <v>0</v>
      </c>
    </row>
    <row r="53" spans="2:12" s="33" customFormat="1" ht="13.5" customHeight="1" x14ac:dyDescent="0.2">
      <c r="B53" s="34" t="s">
        <v>98</v>
      </c>
      <c r="C53" s="108"/>
      <c r="D53" s="108"/>
      <c r="E53" s="63" t="s">
        <v>139</v>
      </c>
      <c r="F53" s="64" t="s">
        <v>32</v>
      </c>
      <c r="G53" s="52">
        <v>2</v>
      </c>
      <c r="H53" s="38"/>
      <c r="I53" s="39"/>
      <c r="J53" s="5">
        <v>0</v>
      </c>
      <c r="K53" s="39">
        <f t="shared" si="4"/>
        <v>0</v>
      </c>
      <c r="L53" s="40">
        <f t="shared" si="5"/>
        <v>0</v>
      </c>
    </row>
    <row r="54" spans="2:12" s="33" customFormat="1" ht="13.5" customHeight="1" x14ac:dyDescent="0.2">
      <c r="B54" s="34" t="s">
        <v>99</v>
      </c>
      <c r="C54" s="108"/>
      <c r="D54" s="108"/>
      <c r="E54" s="63" t="s">
        <v>140</v>
      </c>
      <c r="F54" s="64" t="s">
        <v>214</v>
      </c>
      <c r="G54" s="52">
        <v>2</v>
      </c>
      <c r="H54" s="38"/>
      <c r="I54" s="39"/>
      <c r="J54" s="5">
        <v>0</v>
      </c>
      <c r="K54" s="39">
        <f t="shared" si="4"/>
        <v>0</v>
      </c>
      <c r="L54" s="40">
        <f t="shared" si="5"/>
        <v>0</v>
      </c>
    </row>
    <row r="55" spans="2:12" s="33" customFormat="1" ht="13.5" customHeight="1" x14ac:dyDescent="0.2">
      <c r="B55" s="34" t="s">
        <v>100</v>
      </c>
      <c r="C55" s="108"/>
      <c r="D55" s="108"/>
      <c r="E55" s="63" t="s">
        <v>213</v>
      </c>
      <c r="F55" s="64" t="s">
        <v>32</v>
      </c>
      <c r="G55" s="52">
        <v>1</v>
      </c>
      <c r="H55" s="3">
        <v>0</v>
      </c>
      <c r="I55" s="39">
        <f t="shared" si="6"/>
        <v>0</v>
      </c>
      <c r="J55" s="5">
        <v>0</v>
      </c>
      <c r="K55" s="39">
        <f t="shared" si="4"/>
        <v>0</v>
      </c>
      <c r="L55" s="40">
        <f t="shared" si="5"/>
        <v>0</v>
      </c>
    </row>
    <row r="56" spans="2:12" s="33" customFormat="1" ht="13.5" customHeight="1" x14ac:dyDescent="0.2">
      <c r="B56" s="41"/>
      <c r="C56" s="129"/>
      <c r="D56" s="129"/>
      <c r="E56" s="59" t="s">
        <v>44</v>
      </c>
      <c r="F56" s="60"/>
      <c r="G56" s="60"/>
      <c r="H56" s="61"/>
      <c r="I56" s="56"/>
      <c r="J56" s="62"/>
      <c r="K56" s="56"/>
      <c r="L56" s="57"/>
    </row>
    <row r="57" spans="2:12" s="33" customFormat="1" ht="13.5" customHeight="1" x14ac:dyDescent="0.2">
      <c r="B57" s="34" t="s">
        <v>101</v>
      </c>
      <c r="C57" s="108"/>
      <c r="D57" s="108"/>
      <c r="E57" s="63" t="s">
        <v>38</v>
      </c>
      <c r="F57" s="65" t="s">
        <v>32</v>
      </c>
      <c r="G57" s="52">
        <v>8</v>
      </c>
      <c r="H57" s="3">
        <v>0</v>
      </c>
      <c r="I57" s="39">
        <f t="shared" si="6"/>
        <v>0</v>
      </c>
      <c r="J57" s="5">
        <v>0</v>
      </c>
      <c r="K57" s="39">
        <f t="shared" si="4"/>
        <v>0</v>
      </c>
      <c r="L57" s="40">
        <f t="shared" si="5"/>
        <v>0</v>
      </c>
    </row>
    <row r="58" spans="2:12" s="33" customFormat="1" ht="13.5" customHeight="1" x14ac:dyDescent="0.2">
      <c r="B58" s="34" t="s">
        <v>102</v>
      </c>
      <c r="C58" s="108"/>
      <c r="D58" s="108"/>
      <c r="E58" s="63" t="s">
        <v>34</v>
      </c>
      <c r="F58" s="64" t="s">
        <v>32</v>
      </c>
      <c r="G58" s="52">
        <v>8</v>
      </c>
      <c r="H58" s="3">
        <v>0</v>
      </c>
      <c r="I58" s="39">
        <f t="shared" si="6"/>
        <v>0</v>
      </c>
      <c r="J58" s="5">
        <v>0</v>
      </c>
      <c r="K58" s="39">
        <f t="shared" si="4"/>
        <v>0</v>
      </c>
      <c r="L58" s="40">
        <f t="shared" si="5"/>
        <v>0</v>
      </c>
    </row>
    <row r="59" spans="2:12" s="33" customFormat="1" ht="13.5" customHeight="1" x14ac:dyDescent="0.2">
      <c r="B59" s="34" t="s">
        <v>103</v>
      </c>
      <c r="C59" s="108"/>
      <c r="D59" s="108"/>
      <c r="E59" s="63" t="s">
        <v>125</v>
      </c>
      <c r="F59" s="64" t="s">
        <v>32</v>
      </c>
      <c r="G59" s="52">
        <v>2</v>
      </c>
      <c r="H59" s="38"/>
      <c r="I59" s="39"/>
      <c r="J59" s="5">
        <v>0</v>
      </c>
      <c r="K59" s="39">
        <f t="shared" si="4"/>
        <v>0</v>
      </c>
      <c r="L59" s="40">
        <f t="shared" si="5"/>
        <v>0</v>
      </c>
    </row>
    <row r="60" spans="2:12" s="33" customFormat="1" ht="13.5" customHeight="1" x14ac:dyDescent="0.2">
      <c r="B60" s="34" t="s">
        <v>104</v>
      </c>
      <c r="C60" s="108"/>
      <c r="D60" s="108"/>
      <c r="E60" s="63" t="s">
        <v>126</v>
      </c>
      <c r="F60" s="64" t="s">
        <v>129</v>
      </c>
      <c r="G60" s="52">
        <v>2</v>
      </c>
      <c r="H60" s="38"/>
      <c r="I60" s="39"/>
      <c r="J60" s="5">
        <v>0</v>
      </c>
      <c r="K60" s="39">
        <f t="shared" si="4"/>
        <v>0</v>
      </c>
      <c r="L60" s="40">
        <f t="shared" si="5"/>
        <v>0</v>
      </c>
    </row>
    <row r="61" spans="2:12" s="33" customFormat="1" ht="13.5" customHeight="1" x14ac:dyDescent="0.2">
      <c r="B61" s="34" t="s">
        <v>158</v>
      </c>
      <c r="C61" s="108"/>
      <c r="D61" s="108"/>
      <c r="E61" s="63" t="s">
        <v>127</v>
      </c>
      <c r="F61" s="64" t="s">
        <v>32</v>
      </c>
      <c r="G61" s="52">
        <v>2</v>
      </c>
      <c r="H61" s="38"/>
      <c r="I61" s="39"/>
      <c r="J61" s="5">
        <v>0</v>
      </c>
      <c r="K61" s="39">
        <f t="shared" si="4"/>
        <v>0</v>
      </c>
      <c r="L61" s="40">
        <f t="shared" si="5"/>
        <v>0</v>
      </c>
    </row>
    <row r="62" spans="2:12" s="33" customFormat="1" ht="13.5" customHeight="1" x14ac:dyDescent="0.2">
      <c r="B62" s="34" t="s">
        <v>159</v>
      </c>
      <c r="C62" s="66"/>
      <c r="D62" s="66"/>
      <c r="E62" s="63" t="s">
        <v>128</v>
      </c>
      <c r="F62" s="64" t="s">
        <v>32</v>
      </c>
      <c r="G62" s="52">
        <v>4</v>
      </c>
      <c r="H62" s="38"/>
      <c r="I62" s="39"/>
      <c r="J62" s="5">
        <v>0</v>
      </c>
      <c r="K62" s="39">
        <f t="shared" si="4"/>
        <v>0</v>
      </c>
      <c r="L62" s="40">
        <f t="shared" si="5"/>
        <v>0</v>
      </c>
    </row>
    <row r="63" spans="2:12" s="33" customFormat="1" ht="13.5" customHeight="1" x14ac:dyDescent="0.2">
      <c r="B63" s="34" t="s">
        <v>160</v>
      </c>
      <c r="C63" s="108"/>
      <c r="D63" s="108"/>
      <c r="E63" s="63" t="s">
        <v>130</v>
      </c>
      <c r="F63" s="64" t="s">
        <v>32</v>
      </c>
      <c r="G63" s="52">
        <v>6</v>
      </c>
      <c r="H63" s="38"/>
      <c r="I63" s="39"/>
      <c r="J63" s="5">
        <v>0</v>
      </c>
      <c r="K63" s="39">
        <f t="shared" si="4"/>
        <v>0</v>
      </c>
      <c r="L63" s="40">
        <f t="shared" si="5"/>
        <v>0</v>
      </c>
    </row>
    <row r="64" spans="2:12" s="33" customFormat="1" ht="13.5" customHeight="1" x14ac:dyDescent="0.2">
      <c r="B64" s="34" t="s">
        <v>161</v>
      </c>
      <c r="C64" s="108"/>
      <c r="D64" s="108"/>
      <c r="E64" s="63" t="s">
        <v>131</v>
      </c>
      <c r="F64" s="64" t="s">
        <v>32</v>
      </c>
      <c r="G64" s="52">
        <v>8</v>
      </c>
      <c r="H64" s="38"/>
      <c r="I64" s="39"/>
      <c r="J64" s="5">
        <v>0</v>
      </c>
      <c r="K64" s="39">
        <f t="shared" si="4"/>
        <v>0</v>
      </c>
      <c r="L64" s="40">
        <f t="shared" si="5"/>
        <v>0</v>
      </c>
    </row>
    <row r="65" spans="2:12" s="33" customFormat="1" ht="13.5" customHeight="1" x14ac:dyDescent="0.2">
      <c r="B65" s="34" t="s">
        <v>162</v>
      </c>
      <c r="C65" s="108"/>
      <c r="D65" s="108"/>
      <c r="E65" s="63" t="s">
        <v>41</v>
      </c>
      <c r="F65" s="64" t="s">
        <v>32</v>
      </c>
      <c r="G65" s="52">
        <v>2</v>
      </c>
      <c r="H65" s="3">
        <v>0</v>
      </c>
      <c r="I65" s="39">
        <f t="shared" si="6"/>
        <v>0</v>
      </c>
      <c r="J65" s="5">
        <v>0</v>
      </c>
      <c r="K65" s="39">
        <f t="shared" si="4"/>
        <v>0</v>
      </c>
      <c r="L65" s="40">
        <f t="shared" si="5"/>
        <v>0</v>
      </c>
    </row>
    <row r="66" spans="2:12" s="33" customFormat="1" ht="13.5" customHeight="1" x14ac:dyDescent="0.2">
      <c r="B66" s="41"/>
      <c r="C66" s="129"/>
      <c r="D66" s="129"/>
      <c r="E66" s="59" t="s">
        <v>43</v>
      </c>
      <c r="F66" s="60"/>
      <c r="G66" s="60"/>
      <c r="H66" s="61"/>
      <c r="I66" s="56"/>
      <c r="J66" s="62"/>
      <c r="K66" s="56"/>
      <c r="L66" s="57"/>
    </row>
    <row r="67" spans="2:12" ht="13.5" customHeight="1" x14ac:dyDescent="0.2">
      <c r="B67" s="34" t="s">
        <v>163</v>
      </c>
      <c r="C67" s="108"/>
      <c r="D67" s="108"/>
      <c r="E67" s="63" t="s">
        <v>62</v>
      </c>
      <c r="F67" s="64" t="s">
        <v>32</v>
      </c>
      <c r="G67" s="52">
        <v>2</v>
      </c>
      <c r="H67" s="3">
        <v>0</v>
      </c>
      <c r="I67" s="39">
        <f t="shared" si="6"/>
        <v>0</v>
      </c>
      <c r="J67" s="6">
        <v>0</v>
      </c>
      <c r="K67" s="39">
        <f t="shared" si="4"/>
        <v>0</v>
      </c>
      <c r="L67" s="40">
        <f t="shared" si="5"/>
        <v>0</v>
      </c>
    </row>
    <row r="68" spans="2:12" ht="13.5" customHeight="1" x14ac:dyDescent="0.2">
      <c r="B68" s="34" t="s">
        <v>164</v>
      </c>
      <c r="C68" s="108"/>
      <c r="D68" s="108"/>
      <c r="E68" s="63" t="s">
        <v>16</v>
      </c>
      <c r="F68" s="64" t="s">
        <v>32</v>
      </c>
      <c r="G68" s="52">
        <v>2</v>
      </c>
      <c r="H68" s="3">
        <v>0</v>
      </c>
      <c r="I68" s="39">
        <f t="shared" si="6"/>
        <v>0</v>
      </c>
      <c r="J68" s="6">
        <v>0</v>
      </c>
      <c r="K68" s="39">
        <f t="shared" si="4"/>
        <v>0</v>
      </c>
      <c r="L68" s="40">
        <f t="shared" si="5"/>
        <v>0</v>
      </c>
    </row>
    <row r="69" spans="2:12" ht="13.5" customHeight="1" x14ac:dyDescent="0.2">
      <c r="B69" s="34" t="s">
        <v>165</v>
      </c>
      <c r="C69" s="108"/>
      <c r="D69" s="108"/>
      <c r="E69" s="63" t="s">
        <v>54</v>
      </c>
      <c r="F69" s="64" t="s">
        <v>32</v>
      </c>
      <c r="G69" s="52">
        <v>1</v>
      </c>
      <c r="H69" s="3">
        <v>0</v>
      </c>
      <c r="I69" s="39">
        <f t="shared" si="6"/>
        <v>0</v>
      </c>
      <c r="J69" s="6">
        <v>0</v>
      </c>
      <c r="K69" s="39">
        <f t="shared" si="4"/>
        <v>0</v>
      </c>
      <c r="L69" s="40">
        <f t="shared" si="5"/>
        <v>0</v>
      </c>
    </row>
    <row r="70" spans="2:12" ht="13.5" customHeight="1" x14ac:dyDescent="0.2">
      <c r="B70" s="34" t="s">
        <v>166</v>
      </c>
      <c r="C70" s="153"/>
      <c r="D70" s="154"/>
      <c r="E70" s="63" t="s">
        <v>208</v>
      </c>
      <c r="F70" s="64" t="s">
        <v>32</v>
      </c>
      <c r="G70" s="52">
        <v>1</v>
      </c>
      <c r="H70" s="3">
        <v>0</v>
      </c>
      <c r="I70" s="39">
        <f t="shared" si="6"/>
        <v>0</v>
      </c>
      <c r="J70" s="6">
        <v>0</v>
      </c>
      <c r="K70" s="39">
        <f t="shared" si="4"/>
        <v>0</v>
      </c>
      <c r="L70" s="40">
        <f t="shared" si="5"/>
        <v>0</v>
      </c>
    </row>
    <row r="71" spans="2:12" ht="13.5" customHeight="1" x14ac:dyDescent="0.2">
      <c r="B71" s="34" t="s">
        <v>167</v>
      </c>
      <c r="C71" s="108"/>
      <c r="D71" s="108"/>
      <c r="E71" s="63" t="s">
        <v>21</v>
      </c>
      <c r="F71" s="64" t="s">
        <v>32</v>
      </c>
      <c r="G71" s="52">
        <v>1</v>
      </c>
      <c r="H71" s="3">
        <v>0</v>
      </c>
      <c r="I71" s="39">
        <f t="shared" si="6"/>
        <v>0</v>
      </c>
      <c r="J71" s="6">
        <v>0</v>
      </c>
      <c r="K71" s="39">
        <f t="shared" si="4"/>
        <v>0</v>
      </c>
      <c r="L71" s="40">
        <f t="shared" si="5"/>
        <v>0</v>
      </c>
    </row>
    <row r="72" spans="2:12" s="33" customFormat="1" ht="13.5" customHeight="1" x14ac:dyDescent="0.2">
      <c r="B72" s="34" t="s">
        <v>168</v>
      </c>
      <c r="C72" s="108"/>
      <c r="D72" s="108"/>
      <c r="E72" s="63" t="s">
        <v>25</v>
      </c>
      <c r="F72" s="64" t="s">
        <v>32</v>
      </c>
      <c r="G72" s="52">
        <v>1</v>
      </c>
      <c r="H72" s="3">
        <v>0</v>
      </c>
      <c r="I72" s="39">
        <f t="shared" si="6"/>
        <v>0</v>
      </c>
      <c r="J72" s="5">
        <v>0</v>
      </c>
      <c r="K72" s="39">
        <f t="shared" si="4"/>
        <v>0</v>
      </c>
      <c r="L72" s="40">
        <f t="shared" si="5"/>
        <v>0</v>
      </c>
    </row>
    <row r="73" spans="2:12" s="33" customFormat="1" ht="13.5" customHeight="1" x14ac:dyDescent="0.2">
      <c r="B73" s="34" t="s">
        <v>169</v>
      </c>
      <c r="C73" s="108"/>
      <c r="D73" s="108"/>
      <c r="E73" s="63" t="s">
        <v>114</v>
      </c>
      <c r="F73" s="64" t="s">
        <v>14</v>
      </c>
      <c r="G73" s="52">
        <v>1</v>
      </c>
      <c r="H73" s="38"/>
      <c r="I73" s="39"/>
      <c r="J73" s="5">
        <v>0</v>
      </c>
      <c r="K73" s="39">
        <f t="shared" si="4"/>
        <v>0</v>
      </c>
      <c r="L73" s="40">
        <f t="shared" si="5"/>
        <v>0</v>
      </c>
    </row>
    <row r="74" spans="2:12" s="33" customFormat="1" ht="13.5" customHeight="1" x14ac:dyDescent="0.2">
      <c r="B74" s="34" t="s">
        <v>170</v>
      </c>
      <c r="C74" s="108"/>
      <c r="D74" s="108"/>
      <c r="E74" s="63" t="s">
        <v>115</v>
      </c>
      <c r="F74" s="64" t="s">
        <v>14</v>
      </c>
      <c r="G74" s="52">
        <v>1</v>
      </c>
      <c r="H74" s="38"/>
      <c r="I74" s="39"/>
      <c r="J74" s="5">
        <v>0</v>
      </c>
      <c r="K74" s="39">
        <f t="shared" si="4"/>
        <v>0</v>
      </c>
      <c r="L74" s="40">
        <f t="shared" si="5"/>
        <v>0</v>
      </c>
    </row>
    <row r="75" spans="2:12" s="33" customFormat="1" ht="13.5" customHeight="1" x14ac:dyDescent="0.2">
      <c r="B75" s="34" t="s">
        <v>171</v>
      </c>
      <c r="C75" s="108"/>
      <c r="D75" s="108"/>
      <c r="E75" s="63" t="s">
        <v>116</v>
      </c>
      <c r="F75" s="64" t="s">
        <v>14</v>
      </c>
      <c r="G75" s="52">
        <v>1</v>
      </c>
      <c r="H75" s="38"/>
      <c r="I75" s="39"/>
      <c r="J75" s="5">
        <v>0</v>
      </c>
      <c r="K75" s="39">
        <f t="shared" si="4"/>
        <v>0</v>
      </c>
      <c r="L75" s="40">
        <f t="shared" si="5"/>
        <v>0</v>
      </c>
    </row>
    <row r="76" spans="2:12" s="33" customFormat="1" ht="13.5" customHeight="1" x14ac:dyDescent="0.2">
      <c r="B76" s="34" t="s">
        <v>172</v>
      </c>
      <c r="C76" s="108"/>
      <c r="D76" s="108"/>
      <c r="E76" s="63" t="s">
        <v>117</v>
      </c>
      <c r="F76" s="64" t="s">
        <v>14</v>
      </c>
      <c r="G76" s="52">
        <v>1</v>
      </c>
      <c r="H76" s="38"/>
      <c r="I76" s="39"/>
      <c r="J76" s="5">
        <v>0</v>
      </c>
      <c r="K76" s="39">
        <f t="shared" si="4"/>
        <v>0</v>
      </c>
      <c r="L76" s="40">
        <f t="shared" si="5"/>
        <v>0</v>
      </c>
    </row>
    <row r="77" spans="2:12" s="33" customFormat="1" ht="13.5" customHeight="1" x14ac:dyDescent="0.2">
      <c r="B77" s="34" t="s">
        <v>173</v>
      </c>
      <c r="C77" s="108"/>
      <c r="D77" s="108"/>
      <c r="E77" s="63" t="s">
        <v>118</v>
      </c>
      <c r="F77" s="64" t="s">
        <v>14</v>
      </c>
      <c r="G77" s="52">
        <v>1</v>
      </c>
      <c r="H77" s="38"/>
      <c r="I77" s="39"/>
      <c r="J77" s="5">
        <v>0</v>
      </c>
      <c r="K77" s="39">
        <f t="shared" si="4"/>
        <v>0</v>
      </c>
      <c r="L77" s="40">
        <f t="shared" si="5"/>
        <v>0</v>
      </c>
    </row>
    <row r="78" spans="2:12" s="33" customFormat="1" ht="13.5" customHeight="1" x14ac:dyDescent="0.2">
      <c r="B78" s="34" t="s">
        <v>174</v>
      </c>
      <c r="C78" s="108"/>
      <c r="D78" s="108"/>
      <c r="E78" s="63" t="s">
        <v>119</v>
      </c>
      <c r="F78" s="64" t="s">
        <v>14</v>
      </c>
      <c r="G78" s="52">
        <v>1</v>
      </c>
      <c r="H78" s="38"/>
      <c r="I78" s="39"/>
      <c r="J78" s="5">
        <v>0</v>
      </c>
      <c r="K78" s="39">
        <f t="shared" si="4"/>
        <v>0</v>
      </c>
      <c r="L78" s="40">
        <f t="shared" si="5"/>
        <v>0</v>
      </c>
    </row>
    <row r="79" spans="2:12" s="33" customFormat="1" ht="13.5" customHeight="1" x14ac:dyDescent="0.2">
      <c r="B79" s="34" t="s">
        <v>175</v>
      </c>
      <c r="C79" s="108"/>
      <c r="D79" s="108"/>
      <c r="E79" s="63" t="s">
        <v>120</v>
      </c>
      <c r="F79" s="64" t="s">
        <v>32</v>
      </c>
      <c r="G79" s="52">
        <v>1</v>
      </c>
      <c r="H79" s="38"/>
      <c r="I79" s="39"/>
      <c r="J79" s="5">
        <v>0</v>
      </c>
      <c r="K79" s="39">
        <f t="shared" si="4"/>
        <v>0</v>
      </c>
      <c r="L79" s="40">
        <f t="shared" si="5"/>
        <v>0</v>
      </c>
    </row>
    <row r="80" spans="2:12" s="33" customFormat="1" ht="13.5" customHeight="1" x14ac:dyDescent="0.2">
      <c r="B80" s="34" t="s">
        <v>176</v>
      </c>
      <c r="C80" s="108"/>
      <c r="D80" s="108"/>
      <c r="E80" s="63" t="s">
        <v>121</v>
      </c>
      <c r="F80" s="64" t="s">
        <v>32</v>
      </c>
      <c r="G80" s="52">
        <v>1</v>
      </c>
      <c r="H80" s="38"/>
      <c r="I80" s="39"/>
      <c r="J80" s="5">
        <v>0</v>
      </c>
      <c r="K80" s="39">
        <f t="shared" si="4"/>
        <v>0</v>
      </c>
      <c r="L80" s="40">
        <f t="shared" si="5"/>
        <v>0</v>
      </c>
    </row>
    <row r="81" spans="2:12" s="33" customFormat="1" ht="13.5" customHeight="1" x14ac:dyDescent="0.2">
      <c r="B81" s="34" t="s">
        <v>177</v>
      </c>
      <c r="C81" s="108"/>
      <c r="D81" s="108"/>
      <c r="E81" s="63" t="s">
        <v>122</v>
      </c>
      <c r="F81" s="64" t="s">
        <v>32</v>
      </c>
      <c r="G81" s="52">
        <v>1</v>
      </c>
      <c r="H81" s="38"/>
      <c r="I81" s="39"/>
      <c r="J81" s="5">
        <v>0</v>
      </c>
      <c r="K81" s="39">
        <f t="shared" si="4"/>
        <v>0</v>
      </c>
      <c r="L81" s="40">
        <f t="shared" si="5"/>
        <v>0</v>
      </c>
    </row>
    <row r="82" spans="2:12" s="33" customFormat="1" ht="13.5" customHeight="1" x14ac:dyDescent="0.2">
      <c r="B82" s="34" t="s">
        <v>178</v>
      </c>
      <c r="C82" s="108"/>
      <c r="D82" s="108"/>
      <c r="E82" s="63" t="s">
        <v>123</v>
      </c>
      <c r="F82" s="64" t="s">
        <v>32</v>
      </c>
      <c r="G82" s="52">
        <v>1</v>
      </c>
      <c r="H82" s="38"/>
      <c r="I82" s="39"/>
      <c r="J82" s="5">
        <v>0</v>
      </c>
      <c r="K82" s="39">
        <f t="shared" si="4"/>
        <v>0</v>
      </c>
      <c r="L82" s="40">
        <f t="shared" si="5"/>
        <v>0</v>
      </c>
    </row>
    <row r="83" spans="2:12" s="33" customFormat="1" ht="13.5" customHeight="1" x14ac:dyDescent="0.2">
      <c r="B83" s="34" t="s">
        <v>179</v>
      </c>
      <c r="C83" s="108"/>
      <c r="D83" s="108"/>
      <c r="E83" s="63" t="s">
        <v>124</v>
      </c>
      <c r="F83" s="64" t="s">
        <v>32</v>
      </c>
      <c r="G83" s="52">
        <v>1</v>
      </c>
      <c r="H83" s="38"/>
      <c r="I83" s="39"/>
      <c r="J83" s="5">
        <v>0</v>
      </c>
      <c r="K83" s="39">
        <f t="shared" si="4"/>
        <v>0</v>
      </c>
      <c r="L83" s="40">
        <f t="shared" si="5"/>
        <v>0</v>
      </c>
    </row>
    <row r="84" spans="2:12" s="33" customFormat="1" ht="13.5" customHeight="1" x14ac:dyDescent="0.2">
      <c r="B84" s="34" t="s">
        <v>180</v>
      </c>
      <c r="C84" s="108"/>
      <c r="D84" s="108"/>
      <c r="E84" s="63" t="s">
        <v>35</v>
      </c>
      <c r="F84" s="64" t="s">
        <v>32</v>
      </c>
      <c r="G84" s="52">
        <v>1</v>
      </c>
      <c r="H84" s="3">
        <v>0</v>
      </c>
      <c r="I84" s="39">
        <f t="shared" si="6"/>
        <v>0</v>
      </c>
      <c r="J84" s="5">
        <v>0</v>
      </c>
      <c r="K84" s="39">
        <f t="shared" si="4"/>
        <v>0</v>
      </c>
      <c r="L84" s="40">
        <f t="shared" si="5"/>
        <v>0</v>
      </c>
    </row>
    <row r="85" spans="2:12" s="33" customFormat="1" ht="13.5" customHeight="1" x14ac:dyDescent="0.2">
      <c r="B85" s="34" t="s">
        <v>181</v>
      </c>
      <c r="C85" s="108"/>
      <c r="D85" s="108"/>
      <c r="E85" s="63" t="s">
        <v>30</v>
      </c>
      <c r="F85" s="64" t="s">
        <v>32</v>
      </c>
      <c r="G85" s="52">
        <v>28</v>
      </c>
      <c r="H85" s="3">
        <v>0</v>
      </c>
      <c r="I85" s="39">
        <f t="shared" si="6"/>
        <v>0</v>
      </c>
      <c r="J85" s="5">
        <v>0</v>
      </c>
      <c r="K85" s="39">
        <f t="shared" si="4"/>
        <v>0</v>
      </c>
      <c r="L85" s="40">
        <f t="shared" si="5"/>
        <v>0</v>
      </c>
    </row>
    <row r="86" spans="2:12" s="33" customFormat="1" ht="13.5" customHeight="1" x14ac:dyDescent="0.2">
      <c r="B86" s="41"/>
      <c r="C86" s="110"/>
      <c r="D86" s="111"/>
      <c r="E86" s="59" t="s">
        <v>22</v>
      </c>
      <c r="F86" s="60"/>
      <c r="G86" s="60"/>
      <c r="H86" s="61"/>
      <c r="I86" s="56"/>
      <c r="J86" s="62"/>
      <c r="K86" s="56"/>
      <c r="L86" s="57"/>
    </row>
    <row r="87" spans="2:12" s="33" customFormat="1" ht="13.5" customHeight="1" x14ac:dyDescent="0.2">
      <c r="B87" s="34" t="s">
        <v>182</v>
      </c>
      <c r="C87" s="108"/>
      <c r="D87" s="108"/>
      <c r="E87" s="63" t="s">
        <v>55</v>
      </c>
      <c r="F87" s="65" t="s">
        <v>32</v>
      </c>
      <c r="G87" s="52">
        <v>4</v>
      </c>
      <c r="H87" s="3">
        <v>0</v>
      </c>
      <c r="I87" s="39">
        <f t="shared" si="6"/>
        <v>0</v>
      </c>
      <c r="J87" s="5">
        <v>0</v>
      </c>
      <c r="K87" s="39">
        <f t="shared" si="4"/>
        <v>0</v>
      </c>
      <c r="L87" s="40">
        <f t="shared" si="5"/>
        <v>0</v>
      </c>
    </row>
    <row r="88" spans="2:12" s="33" customFormat="1" ht="13.5" customHeight="1" x14ac:dyDescent="0.2">
      <c r="B88" s="34" t="s">
        <v>183</v>
      </c>
      <c r="C88" s="108"/>
      <c r="D88" s="108"/>
      <c r="E88" s="63" t="s">
        <v>56</v>
      </c>
      <c r="F88" s="64" t="s">
        <v>32</v>
      </c>
      <c r="G88" s="52">
        <v>4</v>
      </c>
      <c r="H88" s="3">
        <v>0</v>
      </c>
      <c r="I88" s="39">
        <f t="shared" si="6"/>
        <v>0</v>
      </c>
      <c r="J88" s="5">
        <v>0</v>
      </c>
      <c r="K88" s="39">
        <f t="shared" si="4"/>
        <v>0</v>
      </c>
      <c r="L88" s="40">
        <f t="shared" si="5"/>
        <v>0</v>
      </c>
    </row>
    <row r="89" spans="2:12" s="33" customFormat="1" ht="13.5" customHeight="1" x14ac:dyDescent="0.2">
      <c r="B89" s="34" t="s">
        <v>184</v>
      </c>
      <c r="C89" s="108"/>
      <c r="D89" s="108"/>
      <c r="E89" s="63" t="s">
        <v>36</v>
      </c>
      <c r="F89" s="64" t="s">
        <v>32</v>
      </c>
      <c r="G89" s="52">
        <v>4</v>
      </c>
      <c r="H89" s="3">
        <v>0</v>
      </c>
      <c r="I89" s="39">
        <f t="shared" si="6"/>
        <v>0</v>
      </c>
      <c r="J89" s="5">
        <v>0</v>
      </c>
      <c r="K89" s="39">
        <f t="shared" si="4"/>
        <v>0</v>
      </c>
      <c r="L89" s="40">
        <f t="shared" si="5"/>
        <v>0</v>
      </c>
    </row>
    <row r="90" spans="2:12" s="33" customFormat="1" ht="13.5" customHeight="1" x14ac:dyDescent="0.2">
      <c r="B90" s="34" t="s">
        <v>185</v>
      </c>
      <c r="C90" s="108"/>
      <c r="D90" s="108"/>
      <c r="E90" s="35" t="s">
        <v>141</v>
      </c>
      <c r="F90" s="51" t="s">
        <v>32</v>
      </c>
      <c r="G90" s="52">
        <v>1</v>
      </c>
      <c r="H90" s="38"/>
      <c r="I90" s="39"/>
      <c r="J90" s="5">
        <v>0</v>
      </c>
      <c r="K90" s="39">
        <f t="shared" si="4"/>
        <v>0</v>
      </c>
      <c r="L90" s="40">
        <f t="shared" si="5"/>
        <v>0</v>
      </c>
    </row>
    <row r="91" spans="2:12" s="33" customFormat="1" ht="13.5" customHeight="1" x14ac:dyDescent="0.2">
      <c r="B91" s="34" t="s">
        <v>186</v>
      </c>
      <c r="C91" s="108"/>
      <c r="D91" s="108"/>
      <c r="E91" s="35" t="s">
        <v>142</v>
      </c>
      <c r="F91" s="51" t="s">
        <v>32</v>
      </c>
      <c r="G91" s="52">
        <v>1</v>
      </c>
      <c r="H91" s="38"/>
      <c r="I91" s="39"/>
      <c r="J91" s="5">
        <v>0</v>
      </c>
      <c r="K91" s="39">
        <f t="shared" si="4"/>
        <v>0</v>
      </c>
      <c r="L91" s="40">
        <f t="shared" si="5"/>
        <v>0</v>
      </c>
    </row>
    <row r="92" spans="2:12" s="33" customFormat="1" ht="13.5" customHeight="1" x14ac:dyDescent="0.2">
      <c r="B92" s="34" t="s">
        <v>187</v>
      </c>
      <c r="C92" s="108"/>
      <c r="D92" s="108"/>
      <c r="E92" s="63" t="s">
        <v>37</v>
      </c>
      <c r="F92" s="64" t="s">
        <v>32</v>
      </c>
      <c r="G92" s="52">
        <v>4</v>
      </c>
      <c r="H92" s="3">
        <v>0</v>
      </c>
      <c r="I92" s="39">
        <f t="shared" si="6"/>
        <v>0</v>
      </c>
      <c r="J92" s="5">
        <v>0</v>
      </c>
      <c r="K92" s="39">
        <f t="shared" si="4"/>
        <v>0</v>
      </c>
      <c r="L92" s="40">
        <f t="shared" si="5"/>
        <v>0</v>
      </c>
    </row>
    <row r="93" spans="2:12" s="33" customFormat="1" ht="13.5" customHeight="1" x14ac:dyDescent="0.2">
      <c r="B93" s="41"/>
      <c r="C93" s="129"/>
      <c r="D93" s="129"/>
      <c r="E93" s="59" t="s">
        <v>24</v>
      </c>
      <c r="F93" s="60"/>
      <c r="G93" s="60"/>
      <c r="H93" s="61"/>
      <c r="I93" s="56"/>
      <c r="J93" s="62"/>
      <c r="K93" s="56"/>
      <c r="L93" s="57"/>
    </row>
    <row r="94" spans="2:12" s="33" customFormat="1" ht="13.5" customHeight="1" x14ac:dyDescent="0.2">
      <c r="B94" s="34" t="s">
        <v>188</v>
      </c>
      <c r="C94" s="108"/>
      <c r="D94" s="108"/>
      <c r="E94" s="63" t="s">
        <v>50</v>
      </c>
      <c r="F94" s="64" t="s">
        <v>49</v>
      </c>
      <c r="G94" s="64">
        <v>20</v>
      </c>
      <c r="H94" s="3">
        <v>0</v>
      </c>
      <c r="I94" s="39">
        <f t="shared" si="6"/>
        <v>0</v>
      </c>
      <c r="J94" s="5">
        <v>0</v>
      </c>
      <c r="K94" s="39">
        <f t="shared" si="4"/>
        <v>0</v>
      </c>
      <c r="L94" s="40">
        <f t="shared" si="5"/>
        <v>0</v>
      </c>
    </row>
    <row r="95" spans="2:12" s="33" customFormat="1" ht="13.5" customHeight="1" x14ac:dyDescent="0.2">
      <c r="B95" s="34" t="s">
        <v>189</v>
      </c>
      <c r="C95" s="108"/>
      <c r="D95" s="108"/>
      <c r="E95" s="63" t="s">
        <v>63</v>
      </c>
      <c r="F95" s="64" t="s">
        <v>14</v>
      </c>
      <c r="G95" s="64">
        <v>1</v>
      </c>
      <c r="H95" s="3">
        <v>0</v>
      </c>
      <c r="I95" s="39">
        <f t="shared" si="6"/>
        <v>0</v>
      </c>
      <c r="J95" s="5">
        <v>0</v>
      </c>
      <c r="K95" s="39">
        <f t="shared" si="4"/>
        <v>0</v>
      </c>
      <c r="L95" s="40">
        <f t="shared" si="5"/>
        <v>0</v>
      </c>
    </row>
    <row r="96" spans="2:12" s="33" customFormat="1" ht="13.5" customHeight="1" x14ac:dyDescent="0.2">
      <c r="B96" s="34" t="s">
        <v>190</v>
      </c>
      <c r="C96" s="108"/>
      <c r="D96" s="108"/>
      <c r="E96" s="63" t="s">
        <v>15</v>
      </c>
      <c r="F96" s="64" t="s">
        <v>14</v>
      </c>
      <c r="G96" s="52">
        <v>10</v>
      </c>
      <c r="H96" s="3">
        <v>0</v>
      </c>
      <c r="I96" s="39">
        <f t="shared" si="6"/>
        <v>0</v>
      </c>
      <c r="J96" s="5">
        <v>0</v>
      </c>
      <c r="K96" s="39">
        <f t="shared" si="4"/>
        <v>0</v>
      </c>
      <c r="L96" s="40">
        <f t="shared" si="5"/>
        <v>0</v>
      </c>
    </row>
    <row r="97" spans="2:12" s="33" customFormat="1" ht="13.5" customHeight="1" x14ac:dyDescent="0.2">
      <c r="B97" s="41"/>
      <c r="C97" s="129"/>
      <c r="D97" s="129"/>
      <c r="E97" s="59" t="s">
        <v>42</v>
      </c>
      <c r="F97" s="60" t="s">
        <v>14</v>
      </c>
      <c r="G97" s="60"/>
      <c r="H97" s="61"/>
      <c r="I97" s="56"/>
      <c r="J97" s="62"/>
      <c r="K97" s="56"/>
      <c r="L97" s="57"/>
    </row>
    <row r="98" spans="2:12" s="33" customFormat="1" ht="13.5" customHeight="1" x14ac:dyDescent="0.2">
      <c r="B98" s="34" t="s">
        <v>191</v>
      </c>
      <c r="C98" s="108"/>
      <c r="D98" s="108"/>
      <c r="E98" s="63" t="s">
        <v>23</v>
      </c>
      <c r="F98" s="65" t="s">
        <v>17</v>
      </c>
      <c r="G98" s="52">
        <v>90</v>
      </c>
      <c r="H98" s="38"/>
      <c r="I98" s="39"/>
      <c r="J98" s="5">
        <v>0</v>
      </c>
      <c r="K98" s="39">
        <f t="shared" si="4"/>
        <v>0</v>
      </c>
      <c r="L98" s="40">
        <f t="shared" si="5"/>
        <v>0</v>
      </c>
    </row>
    <row r="99" spans="2:12" s="33" customFormat="1" ht="13.5" customHeight="1" x14ac:dyDescent="0.2">
      <c r="B99" s="34" t="s">
        <v>192</v>
      </c>
      <c r="C99" s="108"/>
      <c r="D99" s="108"/>
      <c r="E99" s="63" t="s">
        <v>29</v>
      </c>
      <c r="F99" s="64" t="s">
        <v>32</v>
      </c>
      <c r="G99" s="52">
        <v>2</v>
      </c>
      <c r="H99" s="3">
        <v>0</v>
      </c>
      <c r="I99" s="39">
        <f t="shared" si="6"/>
        <v>0</v>
      </c>
      <c r="J99" s="5">
        <v>0</v>
      </c>
      <c r="K99" s="39">
        <f t="shared" si="4"/>
        <v>0</v>
      </c>
      <c r="L99" s="40">
        <f t="shared" si="5"/>
        <v>0</v>
      </c>
    </row>
    <row r="100" spans="2:12" s="33" customFormat="1" ht="13.5" customHeight="1" x14ac:dyDescent="0.2">
      <c r="B100" s="34" t="s">
        <v>193</v>
      </c>
      <c r="C100" s="108"/>
      <c r="D100" s="108"/>
      <c r="E100" s="63" t="s">
        <v>39</v>
      </c>
      <c r="F100" s="64" t="s">
        <v>32</v>
      </c>
      <c r="G100" s="52">
        <v>2</v>
      </c>
      <c r="H100" s="3">
        <v>0</v>
      </c>
      <c r="I100" s="39">
        <f t="shared" si="6"/>
        <v>0</v>
      </c>
      <c r="J100" s="5">
        <v>0</v>
      </c>
      <c r="K100" s="39">
        <f t="shared" si="4"/>
        <v>0</v>
      </c>
      <c r="L100" s="40">
        <f t="shared" si="5"/>
        <v>0</v>
      </c>
    </row>
    <row r="101" spans="2:12" s="33" customFormat="1" ht="13.5" customHeight="1" x14ac:dyDescent="0.2">
      <c r="B101" s="34" t="s">
        <v>194</v>
      </c>
      <c r="C101" s="108"/>
      <c r="D101" s="108"/>
      <c r="E101" s="63" t="s">
        <v>40</v>
      </c>
      <c r="F101" s="64" t="s">
        <v>32</v>
      </c>
      <c r="G101" s="52">
        <v>2</v>
      </c>
      <c r="H101" s="3">
        <v>0</v>
      </c>
      <c r="I101" s="39">
        <f t="shared" si="6"/>
        <v>0</v>
      </c>
      <c r="J101" s="5">
        <v>0</v>
      </c>
      <c r="K101" s="39">
        <f t="shared" si="4"/>
        <v>0</v>
      </c>
      <c r="L101" s="40">
        <f t="shared" si="5"/>
        <v>0</v>
      </c>
    </row>
    <row r="102" spans="2:12" s="33" customFormat="1" ht="13.5" customHeight="1" x14ac:dyDescent="0.2">
      <c r="B102" s="34" t="s">
        <v>195</v>
      </c>
      <c r="C102" s="108"/>
      <c r="D102" s="108"/>
      <c r="E102" s="63" t="s">
        <v>57</v>
      </c>
      <c r="F102" s="64" t="s">
        <v>48</v>
      </c>
      <c r="G102" s="52">
        <v>10</v>
      </c>
      <c r="H102" s="3">
        <v>0</v>
      </c>
      <c r="I102" s="39">
        <f t="shared" si="6"/>
        <v>0</v>
      </c>
      <c r="J102" s="5">
        <v>0</v>
      </c>
      <c r="K102" s="39">
        <f t="shared" si="4"/>
        <v>0</v>
      </c>
      <c r="L102" s="40">
        <f t="shared" si="5"/>
        <v>0</v>
      </c>
    </row>
    <row r="103" spans="2:12" s="33" customFormat="1" ht="13.5" customHeight="1" x14ac:dyDescent="0.2">
      <c r="B103" s="34" t="s">
        <v>196</v>
      </c>
      <c r="C103" s="108"/>
      <c r="D103" s="108"/>
      <c r="E103" s="63" t="s">
        <v>51</v>
      </c>
      <c r="F103" s="64" t="s">
        <v>14</v>
      </c>
      <c r="G103" s="52">
        <v>1</v>
      </c>
      <c r="H103" s="3">
        <v>0</v>
      </c>
      <c r="I103" s="39">
        <f t="shared" si="6"/>
        <v>0</v>
      </c>
      <c r="J103" s="5">
        <v>0</v>
      </c>
      <c r="K103" s="39">
        <f t="shared" si="4"/>
        <v>0</v>
      </c>
      <c r="L103" s="40">
        <f t="shared" si="5"/>
        <v>0</v>
      </c>
    </row>
    <row r="104" spans="2:12" s="33" customFormat="1" ht="13.5" customHeight="1" x14ac:dyDescent="0.2">
      <c r="B104" s="34" t="s">
        <v>197</v>
      </c>
      <c r="C104" s="108"/>
      <c r="D104" s="108"/>
      <c r="E104" s="35" t="s">
        <v>143</v>
      </c>
      <c r="F104" s="51" t="s">
        <v>32</v>
      </c>
      <c r="G104" s="52">
        <v>1</v>
      </c>
      <c r="H104" s="38"/>
      <c r="I104" s="39"/>
      <c r="J104" s="5">
        <v>0</v>
      </c>
      <c r="K104" s="39">
        <f t="shared" si="4"/>
        <v>0</v>
      </c>
      <c r="L104" s="40">
        <f t="shared" si="5"/>
        <v>0</v>
      </c>
    </row>
    <row r="105" spans="2:12" s="33" customFormat="1" ht="13.5" customHeight="1" x14ac:dyDescent="0.2">
      <c r="B105" s="34" t="s">
        <v>198</v>
      </c>
      <c r="C105" s="108"/>
      <c r="D105" s="108"/>
      <c r="E105" s="35" t="s">
        <v>144</v>
      </c>
      <c r="F105" s="51" t="s">
        <v>32</v>
      </c>
      <c r="G105" s="52">
        <v>1</v>
      </c>
      <c r="H105" s="38"/>
      <c r="I105" s="39"/>
      <c r="J105" s="5">
        <v>0</v>
      </c>
      <c r="K105" s="39">
        <f t="shared" si="4"/>
        <v>0</v>
      </c>
      <c r="L105" s="40">
        <f t="shared" si="5"/>
        <v>0</v>
      </c>
    </row>
    <row r="106" spans="2:12" s="33" customFormat="1" ht="13.5" customHeight="1" x14ac:dyDescent="0.2">
      <c r="B106" s="34" t="s">
        <v>199</v>
      </c>
      <c r="C106" s="108"/>
      <c r="D106" s="108"/>
      <c r="E106" s="35" t="s">
        <v>145</v>
      </c>
      <c r="F106" s="51" t="s">
        <v>32</v>
      </c>
      <c r="G106" s="52">
        <v>1</v>
      </c>
      <c r="H106" s="38"/>
      <c r="I106" s="39"/>
      <c r="J106" s="5">
        <v>0</v>
      </c>
      <c r="K106" s="39">
        <f t="shared" si="4"/>
        <v>0</v>
      </c>
      <c r="L106" s="40">
        <f t="shared" si="5"/>
        <v>0</v>
      </c>
    </row>
    <row r="107" spans="2:12" s="33" customFormat="1" ht="13.5" customHeight="1" x14ac:dyDescent="0.2">
      <c r="B107" s="34" t="s">
        <v>200</v>
      </c>
      <c r="C107" s="108"/>
      <c r="D107" s="108"/>
      <c r="E107" s="35" t="s">
        <v>146</v>
      </c>
      <c r="F107" s="51" t="s">
        <v>14</v>
      </c>
      <c r="G107" s="52">
        <v>1</v>
      </c>
      <c r="H107" s="38"/>
      <c r="I107" s="39"/>
      <c r="J107" s="5">
        <v>0</v>
      </c>
      <c r="K107" s="39">
        <f t="shared" si="4"/>
        <v>0</v>
      </c>
      <c r="L107" s="40">
        <f t="shared" si="5"/>
        <v>0</v>
      </c>
    </row>
    <row r="108" spans="2:12" s="33" customFormat="1" ht="13.5" customHeight="1" x14ac:dyDescent="0.2">
      <c r="B108" s="34" t="s">
        <v>201</v>
      </c>
      <c r="C108" s="108"/>
      <c r="D108" s="108"/>
      <c r="E108" s="35" t="s">
        <v>147</v>
      </c>
      <c r="F108" s="51" t="s">
        <v>14</v>
      </c>
      <c r="G108" s="52">
        <v>1</v>
      </c>
      <c r="H108" s="38"/>
      <c r="I108" s="39"/>
      <c r="J108" s="5">
        <v>0</v>
      </c>
      <c r="K108" s="39">
        <f t="shared" si="4"/>
        <v>0</v>
      </c>
      <c r="L108" s="40">
        <f t="shared" si="5"/>
        <v>0</v>
      </c>
    </row>
    <row r="109" spans="2:12" s="33" customFormat="1" ht="13.5" customHeight="1" x14ac:dyDescent="0.2">
      <c r="B109" s="34" t="s">
        <v>202</v>
      </c>
      <c r="C109" s="108"/>
      <c r="D109" s="108"/>
      <c r="E109" s="35" t="s">
        <v>148</v>
      </c>
      <c r="F109" s="51" t="s">
        <v>14</v>
      </c>
      <c r="G109" s="52">
        <v>1</v>
      </c>
      <c r="H109" s="38"/>
      <c r="I109" s="39"/>
      <c r="J109" s="5">
        <v>0</v>
      </c>
      <c r="K109" s="39">
        <f t="shared" si="4"/>
        <v>0</v>
      </c>
      <c r="L109" s="40">
        <f t="shared" si="5"/>
        <v>0</v>
      </c>
    </row>
    <row r="110" spans="2:12" s="33" customFormat="1" ht="13.5" customHeight="1" x14ac:dyDescent="0.2">
      <c r="B110" s="34" t="s">
        <v>203</v>
      </c>
      <c r="C110" s="108"/>
      <c r="D110" s="108"/>
      <c r="E110" s="35" t="s">
        <v>149</v>
      </c>
      <c r="F110" s="51" t="s">
        <v>32</v>
      </c>
      <c r="G110" s="52">
        <v>1</v>
      </c>
      <c r="H110" s="38"/>
      <c r="I110" s="39"/>
      <c r="J110" s="5">
        <v>0</v>
      </c>
      <c r="K110" s="39">
        <f t="shared" si="4"/>
        <v>0</v>
      </c>
      <c r="L110" s="40">
        <f t="shared" si="5"/>
        <v>0</v>
      </c>
    </row>
    <row r="111" spans="2:12" s="33" customFormat="1" ht="13.5" customHeight="1" x14ac:dyDescent="0.2">
      <c r="B111" s="34" t="s">
        <v>204</v>
      </c>
      <c r="C111" s="108"/>
      <c r="D111" s="108"/>
      <c r="E111" s="63" t="s">
        <v>52</v>
      </c>
      <c r="F111" s="64" t="s">
        <v>14</v>
      </c>
      <c r="G111" s="52">
        <v>1</v>
      </c>
      <c r="H111" s="3">
        <v>0</v>
      </c>
      <c r="I111" s="39">
        <f t="shared" si="6"/>
        <v>0</v>
      </c>
      <c r="J111" s="5">
        <v>0</v>
      </c>
      <c r="K111" s="39">
        <f t="shared" si="4"/>
        <v>0</v>
      </c>
      <c r="L111" s="40">
        <f t="shared" si="5"/>
        <v>0</v>
      </c>
    </row>
    <row r="112" spans="2:12" s="33" customFormat="1" ht="41.25" customHeight="1" thickBot="1" x14ac:dyDescent="0.25">
      <c r="B112" s="67" t="s">
        <v>205</v>
      </c>
      <c r="C112" s="109"/>
      <c r="D112" s="109"/>
      <c r="E112" s="68" t="s">
        <v>58</v>
      </c>
      <c r="F112" s="69" t="s">
        <v>14</v>
      </c>
      <c r="G112" s="70">
        <v>3</v>
      </c>
      <c r="H112" s="71"/>
      <c r="I112" s="72"/>
      <c r="J112" s="7">
        <v>0</v>
      </c>
      <c r="K112" s="72">
        <f t="shared" si="4"/>
        <v>0</v>
      </c>
      <c r="L112" s="73">
        <f t="shared" si="5"/>
        <v>0</v>
      </c>
    </row>
    <row r="113" spans="1:12" ht="12.75" customHeight="1" thickBot="1" x14ac:dyDescent="0.25"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5"/>
    </row>
    <row r="114" spans="1:12" s="76" customFormat="1" ht="16.5" customHeight="1" thickBot="1" x14ac:dyDescent="0.3">
      <c r="B114" s="142" t="s">
        <v>64</v>
      </c>
      <c r="C114" s="143"/>
      <c r="D114" s="143"/>
      <c r="E114" s="143"/>
      <c r="F114" s="77"/>
      <c r="G114" s="77"/>
      <c r="H114" s="148">
        <f>SUM(L19:L112)</f>
        <v>0</v>
      </c>
      <c r="I114" s="149"/>
      <c r="J114" s="78"/>
      <c r="K114" s="78"/>
      <c r="L114" s="74"/>
    </row>
    <row r="115" spans="1:12" ht="15.75" customHeight="1" thickBot="1" x14ac:dyDescent="0.3">
      <c r="B115" s="142" t="s">
        <v>73</v>
      </c>
      <c r="C115" s="143"/>
      <c r="D115" s="143"/>
      <c r="E115" s="143"/>
      <c r="F115" s="77"/>
      <c r="G115" s="77"/>
      <c r="H115" s="148">
        <f>H114*0.21</f>
        <v>0</v>
      </c>
      <c r="I115" s="149"/>
      <c r="J115" s="79"/>
      <c r="K115" s="79"/>
      <c r="L115" s="79"/>
    </row>
    <row r="116" spans="1:12" s="76" customFormat="1" ht="17.25" customHeight="1" thickBot="1" x14ac:dyDescent="0.3">
      <c r="B116" s="142" t="s">
        <v>74</v>
      </c>
      <c r="C116" s="143"/>
      <c r="D116" s="143"/>
      <c r="E116" s="143"/>
      <c r="F116" s="77"/>
      <c r="G116" s="77"/>
      <c r="H116" s="148">
        <f>H114*1.21</f>
        <v>0</v>
      </c>
      <c r="I116" s="149"/>
      <c r="J116" s="78"/>
    </row>
    <row r="117" spans="1:12" s="76" customFormat="1" ht="15" customHeight="1" x14ac:dyDescent="0.2">
      <c r="B117" s="78"/>
      <c r="C117" s="78"/>
      <c r="D117" s="78"/>
      <c r="E117" s="78"/>
      <c r="F117" s="80"/>
      <c r="G117" s="81"/>
      <c r="H117" s="78"/>
      <c r="I117" s="82"/>
      <c r="J117" s="78"/>
    </row>
    <row r="118" spans="1:12" s="76" customFormat="1" ht="12.75" customHeight="1" x14ac:dyDescent="0.2">
      <c r="B118" s="78"/>
      <c r="C118" s="78"/>
      <c r="D118" s="78"/>
      <c r="E118" s="83"/>
      <c r="F118" s="83"/>
      <c r="G118" s="83"/>
      <c r="H118" s="83"/>
      <c r="I118" s="83"/>
      <c r="J118" s="78"/>
    </row>
    <row r="119" spans="1:12" s="76" customFormat="1" x14ac:dyDescent="0.2">
      <c r="B119" s="78"/>
      <c r="C119" s="78"/>
      <c r="D119" s="78"/>
      <c r="E119" s="83"/>
      <c r="F119" s="83"/>
      <c r="G119" s="83"/>
      <c r="H119" s="83"/>
      <c r="I119" s="83"/>
      <c r="J119" s="78"/>
    </row>
    <row r="120" spans="1:12" s="76" customFormat="1" ht="45.75" customHeight="1" x14ac:dyDescent="0.2">
      <c r="E120" s="83"/>
      <c r="F120" s="83"/>
      <c r="G120" s="83"/>
      <c r="H120" s="147"/>
      <c r="I120" s="147"/>
      <c r="J120" s="147"/>
    </row>
    <row r="121" spans="1:12" s="76" customFormat="1" x14ac:dyDescent="0.2">
      <c r="E121" s="83"/>
      <c r="F121" s="83"/>
      <c r="G121" s="83"/>
      <c r="H121" s="83"/>
      <c r="I121" s="83"/>
    </row>
    <row r="122" spans="1:12" ht="13.9" customHeight="1" x14ac:dyDescent="0.2">
      <c r="A122" s="9"/>
      <c r="B122" s="144"/>
      <c r="C122" s="144"/>
      <c r="D122" s="144"/>
      <c r="E122" s="84"/>
    </row>
    <row r="123" spans="1:12" x14ac:dyDescent="0.2">
      <c r="B123" s="136"/>
      <c r="C123" s="140"/>
      <c r="D123" s="140"/>
      <c r="E123" s="136"/>
      <c r="F123" s="136"/>
      <c r="G123" s="136"/>
      <c r="H123" s="136"/>
      <c r="I123" s="136"/>
      <c r="J123" s="136"/>
      <c r="K123" s="136"/>
      <c r="L123" s="136"/>
    </row>
    <row r="124" spans="1:12" x14ac:dyDescent="0.2">
      <c r="B124" s="136"/>
      <c r="C124" s="140"/>
      <c r="D124" s="140"/>
      <c r="E124" s="136"/>
      <c r="F124" s="136"/>
      <c r="G124" s="136"/>
      <c r="H124" s="136"/>
      <c r="I124" s="136"/>
      <c r="J124" s="136"/>
      <c r="K124" s="136"/>
      <c r="L124" s="140"/>
    </row>
    <row r="125" spans="1:12" x14ac:dyDescent="0.2">
      <c r="B125" s="136"/>
      <c r="C125" s="140"/>
      <c r="D125" s="140"/>
      <c r="E125" s="136"/>
      <c r="F125" s="136"/>
      <c r="G125" s="136"/>
      <c r="H125" s="85"/>
      <c r="I125" s="85"/>
      <c r="J125" s="85"/>
      <c r="K125" s="85"/>
      <c r="L125" s="140"/>
    </row>
    <row r="126" spans="1:12" x14ac:dyDescent="0.2">
      <c r="B126" s="86"/>
      <c r="C126" s="141"/>
      <c r="D126" s="141"/>
      <c r="E126" s="86"/>
      <c r="F126" s="86"/>
      <c r="G126" s="86"/>
      <c r="H126" s="86"/>
      <c r="I126" s="86"/>
      <c r="J126" s="86"/>
      <c r="K126" s="86"/>
      <c r="L126" s="86"/>
    </row>
    <row r="127" spans="1:12" ht="15.75" customHeight="1" x14ac:dyDescent="0.2">
      <c r="B127" s="139"/>
      <c r="C127" s="139"/>
      <c r="D127" s="139"/>
      <c r="E127" s="87"/>
      <c r="F127" s="87"/>
      <c r="G127" s="87"/>
      <c r="H127" s="87"/>
      <c r="I127" s="87"/>
      <c r="J127" s="87"/>
      <c r="K127" s="87"/>
      <c r="L127" s="88"/>
    </row>
    <row r="128" spans="1:12" x14ac:dyDescent="0.2">
      <c r="B128" s="89"/>
      <c r="C128" s="137"/>
      <c r="D128" s="137"/>
      <c r="E128" s="90"/>
      <c r="F128" s="91"/>
      <c r="G128" s="91"/>
      <c r="H128" s="92"/>
      <c r="I128" s="92"/>
      <c r="J128" s="92"/>
      <c r="K128" s="92"/>
      <c r="L128" s="92"/>
    </row>
    <row r="129" spans="2:12" ht="13.15" customHeight="1" x14ac:dyDescent="0.2">
      <c r="B129" s="89"/>
      <c r="C129" s="137"/>
      <c r="D129" s="137"/>
      <c r="E129" s="93"/>
      <c r="F129" s="94"/>
      <c r="G129" s="95"/>
      <c r="H129" s="96"/>
      <c r="I129" s="96"/>
      <c r="J129" s="96"/>
      <c r="K129" s="96"/>
      <c r="L129" s="96"/>
    </row>
    <row r="130" spans="2:12" x14ac:dyDescent="0.2">
      <c r="B130" s="89"/>
      <c r="C130" s="137"/>
      <c r="D130" s="137"/>
      <c r="E130" s="90"/>
      <c r="F130" s="91"/>
      <c r="G130" s="91"/>
      <c r="H130" s="92"/>
      <c r="I130" s="92"/>
      <c r="J130" s="97"/>
      <c r="K130" s="92"/>
      <c r="L130" s="92"/>
    </row>
    <row r="131" spans="2:12" x14ac:dyDescent="0.2">
      <c r="B131" s="89"/>
      <c r="C131" s="137"/>
      <c r="D131" s="137"/>
      <c r="E131" s="90"/>
      <c r="F131" s="91"/>
      <c r="G131" s="95"/>
      <c r="H131" s="96"/>
      <c r="I131" s="98"/>
      <c r="J131" s="92"/>
      <c r="K131" s="98"/>
      <c r="L131" s="92"/>
    </row>
    <row r="132" spans="2:12" x14ac:dyDescent="0.2">
      <c r="B132" s="89"/>
      <c r="C132" s="137"/>
      <c r="D132" s="137"/>
      <c r="E132" s="90"/>
      <c r="F132" s="91"/>
      <c r="G132" s="95"/>
      <c r="H132" s="96"/>
      <c r="I132" s="98"/>
      <c r="J132" s="92"/>
      <c r="K132" s="98"/>
      <c r="L132" s="92"/>
    </row>
    <row r="133" spans="2:12" x14ac:dyDescent="0.2">
      <c r="B133" s="89"/>
      <c r="C133" s="137"/>
      <c r="D133" s="137"/>
      <c r="E133" s="90"/>
      <c r="F133" s="91"/>
      <c r="G133" s="95"/>
      <c r="H133" s="96"/>
      <c r="I133" s="98"/>
      <c r="J133" s="92"/>
      <c r="K133" s="98"/>
      <c r="L133" s="92"/>
    </row>
    <row r="134" spans="2:12" x14ac:dyDescent="0.2">
      <c r="B134" s="89"/>
      <c r="C134" s="137"/>
      <c r="D134" s="137"/>
      <c r="E134" s="90"/>
      <c r="F134" s="91"/>
      <c r="G134" s="95"/>
      <c r="H134" s="96"/>
      <c r="I134" s="98"/>
      <c r="J134" s="92"/>
      <c r="K134" s="98"/>
      <c r="L134" s="92"/>
    </row>
    <row r="135" spans="2:12" x14ac:dyDescent="0.2">
      <c r="B135" s="89"/>
      <c r="C135" s="137"/>
      <c r="D135" s="137"/>
      <c r="E135" s="90"/>
      <c r="F135" s="91"/>
      <c r="G135" s="95"/>
      <c r="H135" s="96"/>
      <c r="I135" s="98"/>
      <c r="J135" s="92"/>
      <c r="K135" s="98"/>
      <c r="L135" s="92"/>
    </row>
    <row r="136" spans="2:12" x14ac:dyDescent="0.2">
      <c r="B136" s="89"/>
      <c r="C136" s="137"/>
      <c r="D136" s="137"/>
      <c r="E136" s="90"/>
      <c r="F136" s="91"/>
      <c r="G136" s="95"/>
      <c r="H136" s="96"/>
      <c r="I136" s="98"/>
      <c r="J136" s="92"/>
      <c r="K136" s="98"/>
      <c r="L136" s="92"/>
    </row>
    <row r="137" spans="2:12" x14ac:dyDescent="0.2">
      <c r="B137" s="89"/>
      <c r="C137" s="137"/>
      <c r="D137" s="137"/>
      <c r="E137" s="90"/>
      <c r="F137" s="91"/>
      <c r="G137" s="95"/>
      <c r="H137" s="96"/>
      <c r="I137" s="98"/>
      <c r="J137" s="92"/>
      <c r="K137" s="98"/>
      <c r="L137" s="92"/>
    </row>
    <row r="138" spans="2:12" x14ac:dyDescent="0.2">
      <c r="B138" s="89"/>
      <c r="C138" s="137"/>
      <c r="D138" s="137"/>
      <c r="E138" s="90"/>
      <c r="F138" s="91"/>
      <c r="G138" s="95"/>
      <c r="H138" s="96"/>
      <c r="I138" s="98"/>
      <c r="J138" s="92"/>
      <c r="K138" s="98"/>
      <c r="L138" s="92"/>
    </row>
    <row r="139" spans="2:12" x14ac:dyDescent="0.2">
      <c r="B139" s="89"/>
      <c r="C139" s="137"/>
      <c r="D139" s="137"/>
      <c r="E139" s="90"/>
      <c r="F139" s="91"/>
      <c r="G139" s="95"/>
      <c r="H139" s="96"/>
      <c r="I139" s="98"/>
      <c r="J139" s="92"/>
      <c r="K139" s="98"/>
      <c r="L139" s="92"/>
    </row>
    <row r="140" spans="2:12" x14ac:dyDescent="0.2">
      <c r="B140" s="89"/>
      <c r="C140" s="137"/>
      <c r="D140" s="137"/>
      <c r="E140" s="90"/>
      <c r="F140" s="91"/>
      <c r="G140" s="91"/>
      <c r="H140" s="92"/>
      <c r="I140" s="92"/>
      <c r="J140" s="97"/>
      <c r="K140" s="92"/>
      <c r="L140" s="92"/>
    </row>
    <row r="141" spans="2:12" s="33" customFormat="1" x14ac:dyDescent="0.2">
      <c r="B141" s="89"/>
      <c r="C141" s="137"/>
      <c r="D141" s="137"/>
      <c r="E141" s="90"/>
      <c r="F141" s="91"/>
      <c r="G141" s="95"/>
      <c r="H141" s="96"/>
      <c r="I141" s="98"/>
      <c r="J141" s="96"/>
      <c r="K141" s="98"/>
      <c r="L141" s="92"/>
    </row>
    <row r="142" spans="2:12" s="33" customFormat="1" x14ac:dyDescent="0.2">
      <c r="B142" s="89"/>
      <c r="C142" s="137"/>
      <c r="D142" s="137"/>
      <c r="E142" s="90"/>
      <c r="F142" s="91"/>
      <c r="G142" s="95"/>
      <c r="H142" s="96"/>
      <c r="I142" s="98"/>
      <c r="J142" s="96"/>
      <c r="K142" s="98"/>
      <c r="L142" s="92"/>
    </row>
    <row r="143" spans="2:12" x14ac:dyDescent="0.2">
      <c r="B143" s="89"/>
      <c r="C143" s="137"/>
      <c r="D143" s="137"/>
      <c r="E143" s="90"/>
      <c r="F143" s="91"/>
      <c r="G143" s="95"/>
      <c r="H143" s="96"/>
      <c r="I143" s="98"/>
      <c r="J143" s="92"/>
      <c r="K143" s="98"/>
      <c r="L143" s="92"/>
    </row>
    <row r="144" spans="2:12" x14ac:dyDescent="0.2">
      <c r="B144" s="89"/>
      <c r="C144" s="137"/>
      <c r="D144" s="137"/>
      <c r="E144" s="90"/>
      <c r="F144" s="91"/>
      <c r="G144" s="95"/>
      <c r="H144" s="96"/>
      <c r="I144" s="98"/>
      <c r="J144" s="92"/>
      <c r="K144" s="98"/>
      <c r="L144" s="92"/>
    </row>
    <row r="145" spans="2:12" x14ac:dyDescent="0.2">
      <c r="B145" s="89"/>
      <c r="C145" s="137"/>
      <c r="D145" s="137"/>
      <c r="E145" s="90"/>
      <c r="F145" s="91"/>
      <c r="G145" s="91"/>
      <c r="H145" s="92"/>
      <c r="I145" s="92"/>
      <c r="J145" s="97"/>
      <c r="K145" s="92"/>
      <c r="L145" s="92"/>
    </row>
    <row r="146" spans="2:12" x14ac:dyDescent="0.2">
      <c r="B146" s="89"/>
      <c r="C146" s="91"/>
      <c r="D146" s="91"/>
      <c r="E146" s="90"/>
      <c r="F146" s="91"/>
      <c r="G146" s="95"/>
      <c r="H146" s="96"/>
      <c r="I146" s="98"/>
      <c r="J146" s="92"/>
      <c r="K146" s="98"/>
      <c r="L146" s="92"/>
    </row>
    <row r="147" spans="2:12" x14ac:dyDescent="0.2">
      <c r="B147" s="89"/>
      <c r="C147" s="91"/>
      <c r="D147" s="91"/>
      <c r="E147" s="90"/>
      <c r="F147" s="91"/>
      <c r="G147" s="95"/>
      <c r="H147" s="96"/>
      <c r="I147" s="98"/>
      <c r="J147" s="92"/>
      <c r="K147" s="98"/>
      <c r="L147" s="92"/>
    </row>
    <row r="148" spans="2:12" x14ac:dyDescent="0.2">
      <c r="B148" s="89"/>
      <c r="C148" s="91"/>
      <c r="D148" s="91"/>
      <c r="E148" s="90"/>
      <c r="F148" s="91"/>
      <c r="G148" s="95"/>
      <c r="H148" s="96"/>
      <c r="I148" s="98"/>
      <c r="J148" s="92"/>
      <c r="K148" s="98"/>
      <c r="L148" s="92"/>
    </row>
    <row r="149" spans="2:12" x14ac:dyDescent="0.2">
      <c r="B149" s="89"/>
      <c r="C149" s="91"/>
      <c r="D149" s="91"/>
      <c r="E149" s="90"/>
      <c r="F149" s="91"/>
      <c r="G149" s="95"/>
      <c r="H149" s="96"/>
      <c r="I149" s="98"/>
      <c r="J149" s="92"/>
      <c r="K149" s="98"/>
      <c r="L149" s="92"/>
    </row>
    <row r="150" spans="2:12" x14ac:dyDescent="0.2">
      <c r="B150" s="89"/>
      <c r="C150" s="91"/>
      <c r="D150" s="91"/>
      <c r="E150" s="90"/>
      <c r="F150" s="91"/>
      <c r="G150" s="95"/>
      <c r="H150" s="96"/>
      <c r="I150" s="98"/>
      <c r="J150" s="92"/>
      <c r="K150" s="98"/>
      <c r="L150" s="92"/>
    </row>
    <row r="151" spans="2:12" s="33" customFormat="1" x14ac:dyDescent="0.2">
      <c r="B151" s="89"/>
      <c r="C151" s="91"/>
      <c r="D151" s="91"/>
      <c r="E151" s="90"/>
      <c r="F151" s="91"/>
      <c r="G151" s="95"/>
      <c r="H151" s="96"/>
      <c r="I151" s="98"/>
      <c r="J151" s="96"/>
      <c r="K151" s="98"/>
      <c r="L151" s="92"/>
    </row>
    <row r="152" spans="2:12" x14ac:dyDescent="0.2">
      <c r="B152" s="89"/>
      <c r="C152" s="91"/>
      <c r="D152" s="91"/>
      <c r="E152" s="90"/>
      <c r="F152" s="91"/>
      <c r="G152" s="95"/>
      <c r="H152" s="96"/>
      <c r="I152" s="98"/>
      <c r="J152" s="92"/>
      <c r="K152" s="98"/>
      <c r="L152" s="92"/>
    </row>
    <row r="153" spans="2:12" x14ac:dyDescent="0.2">
      <c r="B153" s="89"/>
      <c r="C153" s="91"/>
      <c r="D153" s="91"/>
      <c r="E153" s="90"/>
      <c r="F153" s="91"/>
      <c r="G153" s="91"/>
      <c r="H153" s="92"/>
      <c r="I153" s="92"/>
      <c r="J153" s="97"/>
      <c r="K153" s="92"/>
      <c r="L153" s="92"/>
    </row>
    <row r="154" spans="2:12" s="33" customFormat="1" x14ac:dyDescent="0.2">
      <c r="B154" s="89"/>
      <c r="C154" s="91"/>
      <c r="D154" s="91"/>
      <c r="E154" s="90"/>
      <c r="F154" s="91"/>
      <c r="G154" s="95"/>
      <c r="H154" s="96"/>
      <c r="I154" s="98"/>
      <c r="J154" s="92"/>
      <c r="K154" s="98"/>
      <c r="L154" s="92"/>
    </row>
    <row r="155" spans="2:12" s="33" customFormat="1" x14ac:dyDescent="0.2">
      <c r="B155" s="89"/>
      <c r="C155" s="91"/>
      <c r="D155" s="91"/>
      <c r="E155" s="90"/>
      <c r="F155" s="91"/>
      <c r="G155" s="95"/>
      <c r="H155" s="96"/>
      <c r="I155" s="98"/>
      <c r="J155" s="96"/>
      <c r="K155" s="98"/>
      <c r="L155" s="92"/>
    </row>
    <row r="156" spans="2:12" s="33" customFormat="1" x14ac:dyDescent="0.2">
      <c r="B156" s="89"/>
      <c r="C156" s="91"/>
      <c r="D156" s="91"/>
      <c r="E156" s="90"/>
      <c r="F156" s="91"/>
      <c r="G156" s="95"/>
      <c r="H156" s="96"/>
      <c r="I156" s="98"/>
      <c r="J156" s="96"/>
      <c r="K156" s="98"/>
      <c r="L156" s="92"/>
    </row>
    <row r="157" spans="2:12" s="33" customFormat="1" x14ac:dyDescent="0.2">
      <c r="B157" s="89"/>
      <c r="C157" s="91"/>
      <c r="D157" s="91"/>
      <c r="E157" s="90"/>
      <c r="F157" s="91"/>
      <c r="G157" s="95"/>
      <c r="H157" s="96"/>
      <c r="I157" s="98"/>
      <c r="J157" s="96"/>
      <c r="K157" s="98"/>
      <c r="L157" s="92"/>
    </row>
    <row r="158" spans="2:12" x14ac:dyDescent="0.2">
      <c r="B158" s="89"/>
      <c r="C158" s="137"/>
      <c r="D158" s="137"/>
      <c r="E158" s="90"/>
      <c r="F158" s="91"/>
      <c r="G158" s="91"/>
      <c r="H158" s="92"/>
      <c r="I158" s="92"/>
      <c r="J158" s="97"/>
      <c r="K158" s="92"/>
      <c r="L158" s="92"/>
    </row>
    <row r="159" spans="2:12" x14ac:dyDescent="0.2">
      <c r="B159" s="89"/>
      <c r="C159" s="137"/>
      <c r="D159" s="137"/>
      <c r="E159" s="90"/>
      <c r="F159" s="91"/>
      <c r="G159" s="95"/>
      <c r="H159" s="96"/>
      <c r="I159" s="98"/>
      <c r="J159" s="92"/>
      <c r="K159" s="98"/>
      <c r="L159" s="92"/>
    </row>
    <row r="160" spans="2:12" x14ac:dyDescent="0.2">
      <c r="B160" s="89"/>
      <c r="C160" s="137"/>
      <c r="D160" s="137"/>
      <c r="E160" s="90"/>
      <c r="F160" s="91"/>
      <c r="G160" s="95"/>
      <c r="H160" s="96"/>
      <c r="I160" s="98"/>
      <c r="J160" s="92"/>
      <c r="K160" s="98"/>
      <c r="L160" s="92"/>
    </row>
    <row r="161" spans="2:12" x14ac:dyDescent="0.2">
      <c r="B161" s="89"/>
      <c r="C161" s="137"/>
      <c r="D161" s="137"/>
      <c r="E161" s="90"/>
      <c r="F161" s="91"/>
      <c r="G161" s="91"/>
      <c r="H161" s="92"/>
      <c r="I161" s="92"/>
      <c r="J161" s="97"/>
      <c r="K161" s="92"/>
      <c r="L161" s="92"/>
    </row>
    <row r="162" spans="2:12" x14ac:dyDescent="0.2">
      <c r="B162" s="89"/>
      <c r="C162" s="91"/>
      <c r="D162" s="91"/>
      <c r="E162" s="90"/>
      <c r="F162" s="91"/>
      <c r="G162" s="95"/>
      <c r="H162" s="96"/>
      <c r="I162" s="98"/>
      <c r="J162" s="92"/>
      <c r="K162" s="98"/>
      <c r="L162" s="92"/>
    </row>
    <row r="163" spans="2:12" x14ac:dyDescent="0.2">
      <c r="B163" s="89"/>
      <c r="C163" s="91"/>
      <c r="D163" s="91"/>
      <c r="E163" s="90"/>
      <c r="F163" s="91"/>
      <c r="G163" s="95"/>
      <c r="H163" s="96"/>
      <c r="I163" s="98"/>
      <c r="J163" s="92"/>
      <c r="K163" s="98"/>
      <c r="L163" s="92"/>
    </row>
    <row r="164" spans="2:12" s="33" customFormat="1" x14ac:dyDescent="0.2">
      <c r="B164" s="89"/>
      <c r="C164" s="91"/>
      <c r="D164" s="91"/>
      <c r="E164" s="90"/>
      <c r="F164" s="91"/>
      <c r="G164" s="95"/>
      <c r="H164" s="96"/>
      <c r="I164" s="98"/>
      <c r="J164" s="96"/>
      <c r="K164" s="98"/>
      <c r="L164" s="92"/>
    </row>
    <row r="165" spans="2:12" s="33" customFormat="1" x14ac:dyDescent="0.2">
      <c r="B165" s="89"/>
      <c r="C165" s="91"/>
      <c r="D165" s="91"/>
      <c r="E165" s="90"/>
      <c r="F165" s="91"/>
      <c r="G165" s="95"/>
      <c r="H165" s="96"/>
      <c r="I165" s="98"/>
      <c r="J165" s="96"/>
      <c r="K165" s="98"/>
      <c r="L165" s="92"/>
    </row>
    <row r="166" spans="2:12" x14ac:dyDescent="0.2">
      <c r="B166" s="89"/>
      <c r="C166" s="91"/>
      <c r="D166" s="91"/>
      <c r="E166" s="99"/>
      <c r="F166" s="91"/>
      <c r="G166" s="95"/>
      <c r="H166" s="96"/>
      <c r="I166" s="98"/>
      <c r="J166" s="92"/>
      <c r="K166" s="98"/>
      <c r="L166" s="92"/>
    </row>
    <row r="167" spans="2:12" x14ac:dyDescent="0.2">
      <c r="B167" s="89"/>
      <c r="C167" s="91"/>
      <c r="D167" s="91"/>
      <c r="E167" s="90"/>
      <c r="F167" s="91"/>
      <c r="G167" s="95"/>
      <c r="H167" s="96"/>
      <c r="I167" s="98"/>
      <c r="J167" s="92"/>
      <c r="K167" s="98"/>
      <c r="L167" s="92"/>
    </row>
    <row r="168" spans="2:12" x14ac:dyDescent="0.2">
      <c r="B168" s="89"/>
      <c r="C168" s="91"/>
      <c r="D168" s="91"/>
      <c r="E168" s="100"/>
      <c r="F168" s="91"/>
      <c r="G168" s="95"/>
      <c r="H168" s="96"/>
      <c r="I168" s="98"/>
      <c r="J168" s="92"/>
      <c r="K168" s="98"/>
      <c r="L168" s="92"/>
    </row>
    <row r="169" spans="2:12" x14ac:dyDescent="0.2">
      <c r="B169" s="101"/>
      <c r="C169" s="101"/>
      <c r="D169" s="101"/>
      <c r="E169" s="101"/>
      <c r="F169" s="102"/>
      <c r="G169" s="102"/>
      <c r="H169" s="101"/>
      <c r="I169" s="101"/>
      <c r="J169" s="101"/>
      <c r="K169" s="101"/>
      <c r="L169" s="101"/>
    </row>
    <row r="170" spans="2:12" s="76" customFormat="1" ht="16.5" customHeight="1" x14ac:dyDescent="0.25">
      <c r="B170" s="138"/>
      <c r="C170" s="138"/>
      <c r="D170" s="138"/>
      <c r="E170" s="138"/>
      <c r="F170" s="103"/>
      <c r="G170" s="103"/>
      <c r="H170" s="127"/>
      <c r="I170" s="127"/>
      <c r="J170" s="104"/>
      <c r="K170" s="104"/>
      <c r="L170" s="103"/>
    </row>
    <row r="171" spans="2:12" x14ac:dyDescent="0.2">
      <c r="B171" s="101"/>
      <c r="C171" s="101"/>
      <c r="D171" s="101"/>
      <c r="E171" s="101"/>
      <c r="F171" s="102"/>
      <c r="G171" s="102"/>
      <c r="H171" s="101"/>
      <c r="I171" s="101"/>
      <c r="J171" s="101"/>
      <c r="K171" s="101"/>
      <c r="L171" s="101"/>
    </row>
    <row r="172" spans="2:12" s="76" customFormat="1" ht="20.25" x14ac:dyDescent="0.3">
      <c r="B172" s="105"/>
      <c r="C172" s="105"/>
      <c r="D172" s="105"/>
      <c r="E172" s="105"/>
      <c r="F172" s="105"/>
      <c r="G172" s="105"/>
      <c r="H172" s="128"/>
      <c r="I172" s="128"/>
      <c r="J172" s="104"/>
      <c r="K172" s="104"/>
      <c r="L172" s="104"/>
    </row>
    <row r="173" spans="2:12" x14ac:dyDescent="0.2">
      <c r="B173" s="106"/>
      <c r="C173" s="106"/>
      <c r="D173" s="106"/>
      <c r="E173" s="106"/>
      <c r="F173" s="107"/>
      <c r="G173" s="107"/>
      <c r="H173" s="106"/>
      <c r="I173" s="106"/>
      <c r="J173" s="106"/>
      <c r="K173" s="106"/>
      <c r="L173" s="106"/>
    </row>
  </sheetData>
  <sheetProtection sheet="1" selectLockedCells="1"/>
  <dataConsolidate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150">
    <mergeCell ref="C72:D72"/>
    <mergeCell ref="C55:D55"/>
    <mergeCell ref="C44:D44"/>
    <mergeCell ref="C36:D36"/>
    <mergeCell ref="C37:D37"/>
    <mergeCell ref="C32:D32"/>
    <mergeCell ref="C54:D54"/>
    <mergeCell ref="C42:D42"/>
    <mergeCell ref="C31:D31"/>
    <mergeCell ref="C35:D35"/>
    <mergeCell ref="C38:D38"/>
    <mergeCell ref="C49:D49"/>
    <mergeCell ref="C50:D50"/>
    <mergeCell ref="C51:D51"/>
    <mergeCell ref="C39:D39"/>
    <mergeCell ref="C40:D40"/>
    <mergeCell ref="C64:D64"/>
    <mergeCell ref="C70:D70"/>
    <mergeCell ref="L124:L125"/>
    <mergeCell ref="J124:K124"/>
    <mergeCell ref="H124:I124"/>
    <mergeCell ref="H123:L123"/>
    <mergeCell ref="H120:J120"/>
    <mergeCell ref="C78:D78"/>
    <mergeCell ref="C79:D79"/>
    <mergeCell ref="C83:D83"/>
    <mergeCell ref="J14:K14"/>
    <mergeCell ref="C73:D73"/>
    <mergeCell ref="C74:D74"/>
    <mergeCell ref="C75:D75"/>
    <mergeCell ref="C76:D76"/>
    <mergeCell ref="C77:D77"/>
    <mergeCell ref="H14:I14"/>
    <mergeCell ref="C46:D46"/>
    <mergeCell ref="C47:D47"/>
    <mergeCell ref="C48:D48"/>
    <mergeCell ref="H115:I115"/>
    <mergeCell ref="H116:I116"/>
    <mergeCell ref="C84:D84"/>
    <mergeCell ref="H114:I114"/>
    <mergeCell ref="F123:F125"/>
    <mergeCell ref="G123:G125"/>
    <mergeCell ref="B122:D122"/>
    <mergeCell ref="B114:E114"/>
    <mergeCell ref="C97:D97"/>
    <mergeCell ref="C96:D96"/>
    <mergeCell ref="C56:D56"/>
    <mergeCell ref="C57:D57"/>
    <mergeCell ref="C93:D93"/>
    <mergeCell ref="C58:D58"/>
    <mergeCell ref="C24:D24"/>
    <mergeCell ref="C25:D25"/>
    <mergeCell ref="C26:D26"/>
    <mergeCell ref="C27:D27"/>
    <mergeCell ref="C28:D28"/>
    <mergeCell ref="C29:D29"/>
    <mergeCell ref="C52:D52"/>
    <mergeCell ref="C53:D53"/>
    <mergeCell ref="C67:D67"/>
    <mergeCell ref="C68:D68"/>
    <mergeCell ref="C69:D69"/>
    <mergeCell ref="C71:D71"/>
    <mergeCell ref="C59:D59"/>
    <mergeCell ref="C60:D60"/>
    <mergeCell ref="C61:D61"/>
    <mergeCell ref="C63:D63"/>
    <mergeCell ref="C159:D159"/>
    <mergeCell ref="C160:D160"/>
    <mergeCell ref="C142:D142"/>
    <mergeCell ref="C143:D143"/>
    <mergeCell ref="C144:D144"/>
    <mergeCell ref="C85:D85"/>
    <mergeCell ref="C94:D94"/>
    <mergeCell ref="C133:D133"/>
    <mergeCell ref="B127:D127"/>
    <mergeCell ref="B123:B125"/>
    <mergeCell ref="C132:D132"/>
    <mergeCell ref="C123:D125"/>
    <mergeCell ref="C128:D128"/>
    <mergeCell ref="C126:D126"/>
    <mergeCell ref="C129:D129"/>
    <mergeCell ref="C130:D130"/>
    <mergeCell ref="C131:D131"/>
    <mergeCell ref="B115:E115"/>
    <mergeCell ref="C89:D89"/>
    <mergeCell ref="C90:D90"/>
    <mergeCell ref="C91:D91"/>
    <mergeCell ref="B116:E116"/>
    <mergeCell ref="C136:D136"/>
    <mergeCell ref="C110:D110"/>
    <mergeCell ref="H170:I170"/>
    <mergeCell ref="H172:I172"/>
    <mergeCell ref="D11:E11"/>
    <mergeCell ref="C66:D66"/>
    <mergeCell ref="C45:D45"/>
    <mergeCell ref="C13:D15"/>
    <mergeCell ref="F13:F15"/>
    <mergeCell ref="C17:D17"/>
    <mergeCell ref="E13:E15"/>
    <mergeCell ref="C41:D41"/>
    <mergeCell ref="C43:D43"/>
    <mergeCell ref="C65:D65"/>
    <mergeCell ref="E123:E125"/>
    <mergeCell ref="C145:D145"/>
    <mergeCell ref="C134:D134"/>
    <mergeCell ref="C135:D135"/>
    <mergeCell ref="B170:E170"/>
    <mergeCell ref="C158:D158"/>
    <mergeCell ref="C161:D161"/>
    <mergeCell ref="C137:D137"/>
    <mergeCell ref="C138:D138"/>
    <mergeCell ref="C139:D139"/>
    <mergeCell ref="C140:D140"/>
    <mergeCell ref="C141:D141"/>
    <mergeCell ref="E1:G1"/>
    <mergeCell ref="B10:E10"/>
    <mergeCell ref="B13:B15"/>
    <mergeCell ref="B16:D16"/>
    <mergeCell ref="C18:D18"/>
    <mergeCell ref="G13:G15"/>
    <mergeCell ref="C33:D33"/>
    <mergeCell ref="C34:D34"/>
    <mergeCell ref="C23:D23"/>
    <mergeCell ref="C20:D20"/>
    <mergeCell ref="B9:L9"/>
    <mergeCell ref="H13:L13"/>
    <mergeCell ref="L14:L15"/>
    <mergeCell ref="C19:D19"/>
    <mergeCell ref="C111:D111"/>
    <mergeCell ref="C112:D112"/>
    <mergeCell ref="C103:D103"/>
    <mergeCell ref="C105:D105"/>
    <mergeCell ref="C104:D104"/>
    <mergeCell ref="C106:D106"/>
    <mergeCell ref="C107:D107"/>
    <mergeCell ref="C80:D80"/>
    <mergeCell ref="C81:D81"/>
    <mergeCell ref="C82:D82"/>
    <mergeCell ref="C87:D87"/>
    <mergeCell ref="C88:D88"/>
    <mergeCell ref="C92:D92"/>
    <mergeCell ref="C95:D95"/>
    <mergeCell ref="C98:D98"/>
    <mergeCell ref="C99:D99"/>
    <mergeCell ref="C100:D100"/>
    <mergeCell ref="C101:D101"/>
    <mergeCell ref="C102:D102"/>
    <mergeCell ref="C108:D108"/>
    <mergeCell ref="C109:D109"/>
    <mergeCell ref="C86:D86"/>
  </mergeCells>
  <phoneticPr fontId="21" type="noConversion"/>
  <pageMargins left="0.25" right="0.25" top="0.75" bottom="0.75" header="0.3" footer="0.3"/>
  <pageSetup paperSize="9" scale="44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Martin, DiS.</dc:creator>
  <cp:lastModifiedBy>Procházka Martin, DiS.</cp:lastModifiedBy>
  <cp:lastPrinted>2022-11-11T07:30:39Z</cp:lastPrinted>
  <dcterms:created xsi:type="dcterms:W3CDTF">2011-01-14T09:12:36Z</dcterms:created>
  <dcterms:modified xsi:type="dcterms:W3CDTF">2025-01-06T09:30:26Z</dcterms:modified>
  <cp:contentStatus/>
</cp:coreProperties>
</file>